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256" windowHeight="7536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<sst xmlns="http://schemas.openxmlformats.org/spreadsheetml/2006/main" count="295" uniqueCount="221">
  <si>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</si>
  <si>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</si>
  <si>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</si>
  <si>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</si>
  <si>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</si>
  <si>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</si>
  <si>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</si>
  <si>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</si>
  <si>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</si>
  <si>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</si>
  <si>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</si>
  <si>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</si>
  <si>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</si>
  <si>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</si>
  <si>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</si>
  <si>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</si>
  <si>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</si>
  <si>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</si>
  <si>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</si>
  <si>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</si>
  <si>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</si>
  <si>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</si>
  <si>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</si>
  <si>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</si>
  <si>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</si>
  <si>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</si>
  <si>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</si>
  <si>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</si>
  <si>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</si>
  <si>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</si>
  <si>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</si>
  <si>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</si>
  <si>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</si>
  <si>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</si>
  <si>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</si>
  <si>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</si>
  <si>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</si>
  <si>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</si>
  <si>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</si>
  <si>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</si>
  <si>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</si>
  <si>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</si>
  <si>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</si>
  <si>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</si>
  <si>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</si>
  <si>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</si>
  <si>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</si>
  <si>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</si>
  <si>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</si>
  <si>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</si>
  <si>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</si>
  <si>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</si>
  <si>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</si>
  <si>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</si>
  <si>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</si>
  <si>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</si>
  <si>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</si>
  <si>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</si>
  <si>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</si>
  <si>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</si>
  <si>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</si>
  <si>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</si>
  <si>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</si>
  <si>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</si>
  <si>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</si>
  <si>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</si>
  <si>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</si>
  <si>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</si>
  <si>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</si>
  <si>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</si>
  <si>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</si>
  <si>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</si>
  <si>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</si>
  <si>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</si>
  <si>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</si>
  <si>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</si>
  <si>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</si>
  <si>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</si>
  <si>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</si>
  <si>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</si>
  <si>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</si>
  <si>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</si>
  <si>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</si>
  <si>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</si>
  <si>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</si>
  <si>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</si>
  <si>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</si>
  <si>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</si>
  <si>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</si>
  <si>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</si>
  <si>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</si>
  <si>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</si>
  <si>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</si>
  <si>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</si>
  <si>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</si>
  <si>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</si>
  <si>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</si>
  <si>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</si>
  <si>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</si>
  <si>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</si>
  <si>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</si>
  <si>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</si>
  <si>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</si>
  <si>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</si>
  <si>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</si>
  <si>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</si>
  <si>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</si>
  <si>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</si>
  <si>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</si>
  <si>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</si>
  <si>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</si>
  <si>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</si>
  <si>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</si>
  <si>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</si>
  <si>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</si>
  <si>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</si>
  <si>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</si>
  <si>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</si>
  <si>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</si>
  <si>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</si>
  <si>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</si>
  <si>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</si>
  <si>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</si>
  <si>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</si>
  <si>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</si>
  <si>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</si>
  <si>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</si>
  <si>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</si>
  <si>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</si>
  <si>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</si>
  <si>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</si>
  <si>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</si>
  <si>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</si>
  <si>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</si>
  <si>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</si>
  <si>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</si>
  <si>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</si>
  <si>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</si>
  <si>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</si>
  <si>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</si>
  <si>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</si>
  <si>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</si>
  <si>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</si>
  <si>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</si>
  <si>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</si>
  <si>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</si>
  <si>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</si>
  <si>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</si>
  <si>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</si>
  <si>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</si>
  <si>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</si>
  <si>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</si>
  <si>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</si>
  <si>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</si>
  <si>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</si>
  <si>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</si>
  <si>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</si>
  <si>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</si>
  <si>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</si>
  <si>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</si>
  <si>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</si>
  <si>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</si>
  <si>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</si>
  <si>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</si>
  <si>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</si>
  <si>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</si>
  <si>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</si>
  <si>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</si>
  <si>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</si>
  <si>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</si>
  <si>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</si>
  <si>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</si>
  <si>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</si>
  <si>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</si>
  <si>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</si>
  <si>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</si>
  <si>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</si>
  <si>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</si>
  <si>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</si>
  <si>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</si>
  <si>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</si>
  <si>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</si>
  <si>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</si>
  <si>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</si>
  <si>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</si>
  <si>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</si>
  <si>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</si>
  <si>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</si>
  <si>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</si>
  <si>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</si>
  <si>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</si>
  <si>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</si>
  <si>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</si>
  <si>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</si>
  <si>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</si>
  <si>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</si>
  <si>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</si>
  <si>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</si>
  <si>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</si>
  <si>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</si>
  <si>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</si>
  <si>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</si>
  <si>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</si>
  <si>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</si>
  <si>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</si>
  <si>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</si>
  <si>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</si>
  <si>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</si>
  <si>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</si>
  <si>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</si>
  <si>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</si>
  <si>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</si>
  <si>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Кіровський районний суд м.Кіровограда</t>
  </si>
  <si>
    <t>25013.м. Кіровоград.вул. Габдрахманова 7</t>
  </si>
  <si>
    <t>Доручення судів України / іноземних судів</t>
  </si>
  <si>
    <t xml:space="preserve">Розглянуто справ судом присяжних </t>
  </si>
  <si>
    <t>Р.І. Петров</t>
  </si>
  <si>
    <t>Л.В. Зернова</t>
  </si>
  <si>
    <t>(0522) 33-00-90</t>
  </si>
  <si>
    <t xml:space="preserve">inbox@kr.kr.court.gov.ua </t>
  </si>
  <si>
    <t>7 січня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</si>
</sst>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125" defaultRowHeight="12.75"/>
  <cols>
    <col min="1" max="1" width="1.12109375" style="33" customWidth="1"/>
    <col min="2" max="2" width="15.50390625" style="33" customWidth="1"/>
    <col min="3" max="3" width="2.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50390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&amp;LAA9F22D2&amp;C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125" defaultRowHeight="12.75"/>
  <cols>
    <col min="1" max="1" width="5.50390625" style="5" customWidth="1"/>
    <col min="2" max="2" width="6.50390625" style="3" customWidth="1"/>
    <col min="3" max="3" width="40.375" style="3" customWidth="1"/>
    <col min="4" max="4" width="5.00390625" style="3" customWidth="1"/>
    <col min="5" max="5" width="10.125" style="3" customWidth="1"/>
    <col min="6" max="6" width="10.50390625" style="3" customWidth="1"/>
    <col min="7" max="7" width="9.00390625" style="3" customWidth="1"/>
    <col min="8" max="8" width="9.50390625" style="3" customWidth="1"/>
    <col min="9" max="9" width="10.125" style="3" customWidth="1"/>
    <col min="10" max="10" width="8.37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772</v>
      </c>
      <c r="F6" s="103">
        <v>414</v>
      </c>
      <c r="G6" s="103">
        <v>13</v>
      </c>
      <c r="H6" s="103">
        <v>458</v>
      </c>
      <c r="I6" s="121" t="s">
        <v>210</v>
      </c>
      <c r="J6" s="103">
        <v>314</v>
      </c>
      <c r="K6" s="84">
        <v>167</v>
      </c>
      <c r="L6" s="91">
        <f>E6-F6</f>
        <v>358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3685</v>
      </c>
      <c r="F7" s="103">
        <v>3665</v>
      </c>
      <c r="G7" s="103">
        <v>3</v>
      </c>
      <c r="H7" s="103">
        <v>3598</v>
      </c>
      <c r="I7" s="103">
        <v>2972</v>
      </c>
      <c r="J7" s="103">
        <v>87</v>
      </c>
      <c r="K7" s="84"/>
      <c r="L7" s="91">
        <f>E7-F7</f>
        <v>20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2</v>
      </c>
      <c r="F8" s="103">
        <v>1</v>
      </c>
      <c r="G8" s="103"/>
      <c r="H8" s="103">
        <v>2</v>
      </c>
      <c r="I8" s="103">
        <v>1</v>
      </c>
      <c r="J8" s="103"/>
      <c r="K8" s="84"/>
      <c r="L8" s="91">
        <f>E8-F8</f>
        <v>1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227</v>
      </c>
      <c r="F9" s="103">
        <v>213</v>
      </c>
      <c r="G9" s="103"/>
      <c r="H9" s="85">
        <v>217</v>
      </c>
      <c r="I9" s="103">
        <v>185</v>
      </c>
      <c r="J9" s="103">
        <v>10</v>
      </c>
      <c r="K9" s="84">
        <v>1</v>
      </c>
      <c r="L9" s="91">
        <f>E9-F9</f>
        <v>14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1</v>
      </c>
      <c r="F10" s="103"/>
      <c r="G10" s="103"/>
      <c r="H10" s="103">
        <v>1</v>
      </c>
      <c r="I10" s="103"/>
      <c r="J10" s="103"/>
      <c r="K10" s="84"/>
      <c r="L10" s="91">
        <f>E10-F10</f>
        <v>1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35</v>
      </c>
      <c r="F12" s="103">
        <v>35</v>
      </c>
      <c r="G12" s="103"/>
      <c r="H12" s="103">
        <v>35</v>
      </c>
      <c r="I12" s="103">
        <v>10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2</v>
      </c>
      <c r="F13" s="103"/>
      <c r="G13" s="103"/>
      <c r="H13" s="103"/>
      <c r="I13" s="103"/>
      <c r="J13" s="103">
        <v>2</v>
      </c>
      <c r="K13" s="84">
        <v>2</v>
      </c>
      <c r="L13" s="91">
        <f>E13-F13</f>
        <v>2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3</v>
      </c>
      <c r="F14" s="106">
        <v>3</v>
      </c>
      <c r="G14" s="106"/>
      <c r="H14" s="106">
        <v>3</v>
      </c>
      <c r="I14" s="106">
        <v>1</v>
      </c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8</v>
      </c>
      <c r="F15" s="106">
        <v>7</v>
      </c>
      <c r="G15" s="106"/>
      <c r="H15" s="106">
        <v>6</v>
      </c>
      <c r="I15" s="106">
        <v>2</v>
      </c>
      <c r="J15" s="106">
        <v>2</v>
      </c>
      <c r="K15" s="94"/>
      <c r="L15" s="91">
        <f>E15-F15</f>
        <v>1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4735</v>
      </c>
      <c r="F16" s="84">
        <f>SUM(F6:F15)</f>
        <v>4338</v>
      </c>
      <c r="G16" s="84">
        <f>SUM(G6:G15)</f>
        <v>16</v>
      </c>
      <c r="H16" s="84">
        <f>SUM(H6:H15)</f>
        <v>4320</v>
      </c>
      <c r="I16" s="84">
        <f>SUM(I6:I15)</f>
        <v>3171</v>
      </c>
      <c r="J16" s="84">
        <f>SUM(J6:J15)</f>
        <v>415</v>
      </c>
      <c r="K16" s="84">
        <f>SUM(K6:K15)</f>
        <v>170</v>
      </c>
      <c r="L16" s="91">
        <f>E16-F16</f>
        <v>397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206</v>
      </c>
      <c r="F17" s="84">
        <v>185</v>
      </c>
      <c r="G17" s="84"/>
      <c r="H17" s="84">
        <v>183</v>
      </c>
      <c r="I17" s="84">
        <v>135</v>
      </c>
      <c r="J17" s="84">
        <v>23</v>
      </c>
      <c r="K17" s="84"/>
      <c r="L17" s="91">
        <f>E17-F17</f>
        <v>21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195</v>
      </c>
      <c r="F18" s="84">
        <v>135</v>
      </c>
      <c r="G18" s="84">
        <v>2</v>
      </c>
      <c r="H18" s="84">
        <v>107</v>
      </c>
      <c r="I18" s="84">
        <v>65</v>
      </c>
      <c r="J18" s="84">
        <v>88</v>
      </c>
      <c r="K18" s="84">
        <v>7</v>
      </c>
      <c r="L18" s="91">
        <f>E18-F18</f>
        <v>60</v>
      </c>
    </row>
    <row r="19" spans="1:12" ht="26.25" customHeight="1">
      <c r="A19" s="174"/>
      <c r="B19" s="163" t="s">
        <v>209</v>
      </c>
      <c r="C19" s="164"/>
      <c r="D19" s="39">
        <v>14</v>
      </c>
      <c r="E19" s="111">
        <v>1</v>
      </c>
      <c r="F19" s="111">
        <v>1</v>
      </c>
      <c r="G19" s="111"/>
      <c r="H19" s="111">
        <v>1</v>
      </c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10</v>
      </c>
      <c r="F20" s="84">
        <v>10</v>
      </c>
      <c r="G20" s="84">
        <v>1</v>
      </c>
      <c r="H20" s="84">
        <v>8</v>
      </c>
      <c r="I20" s="84">
        <v>4</v>
      </c>
      <c r="J20" s="84">
        <v>2</v>
      </c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277</v>
      </c>
      <c r="F25" s="94">
        <v>207</v>
      </c>
      <c r="G25" s="94">
        <v>3</v>
      </c>
      <c r="H25" s="94">
        <v>164</v>
      </c>
      <c r="I25" s="94">
        <v>69</v>
      </c>
      <c r="J25" s="94">
        <v>113</v>
      </c>
      <c r="K25" s="94">
        <v>7</v>
      </c>
      <c r="L25" s="91">
        <f>E25-F25</f>
        <v>70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1951</v>
      </c>
      <c r="F26" s="84">
        <v>1718</v>
      </c>
      <c r="G26" s="84"/>
      <c r="H26" s="84">
        <v>1818</v>
      </c>
      <c r="I26" s="84">
        <v>1227</v>
      </c>
      <c r="J26" s="84">
        <v>133</v>
      </c>
      <c r="K26" s="84"/>
      <c r="L26" s="91">
        <f>E26-F26</f>
        <v>233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49</v>
      </c>
      <c r="F27" s="111">
        <v>40</v>
      </c>
      <c r="G27" s="111"/>
      <c r="H27" s="111">
        <v>41</v>
      </c>
      <c r="I27" s="111">
        <v>24</v>
      </c>
      <c r="J27" s="111">
        <v>8</v>
      </c>
      <c r="K27" s="111">
        <v>1</v>
      </c>
      <c r="L27" s="91">
        <f>E27-F27</f>
        <v>9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2866</v>
      </c>
      <c r="F28" s="84">
        <v>2628</v>
      </c>
      <c r="G28" s="84">
        <v>4</v>
      </c>
      <c r="H28" s="84">
        <v>2623</v>
      </c>
      <c r="I28" s="84">
        <v>2209</v>
      </c>
      <c r="J28" s="84">
        <v>243</v>
      </c>
      <c r="K28" s="84"/>
      <c r="L28" s="91">
        <f>E28-F28</f>
        <v>238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3697</v>
      </c>
      <c r="F29" s="84">
        <v>2244</v>
      </c>
      <c r="G29" s="84">
        <v>39</v>
      </c>
      <c r="H29" s="84">
        <v>1974</v>
      </c>
      <c r="I29" s="84">
        <v>1590</v>
      </c>
      <c r="J29" s="84">
        <v>1723</v>
      </c>
      <c r="K29" s="84">
        <v>238</v>
      </c>
      <c r="L29" s="91">
        <f>E29-F29</f>
        <v>1453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240</v>
      </c>
      <c r="F30" s="84">
        <v>234</v>
      </c>
      <c r="G30" s="84"/>
      <c r="H30" s="84">
        <v>233</v>
      </c>
      <c r="I30" s="84">
        <v>197</v>
      </c>
      <c r="J30" s="84">
        <v>7</v>
      </c>
      <c r="K30" s="84"/>
      <c r="L30" s="91">
        <f>E30-F30</f>
        <v>6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253</v>
      </c>
      <c r="F31" s="84">
        <v>197</v>
      </c>
      <c r="G31" s="84"/>
      <c r="H31" s="84">
        <v>200</v>
      </c>
      <c r="I31" s="84">
        <v>175</v>
      </c>
      <c r="J31" s="84">
        <v>53</v>
      </c>
      <c r="K31" s="84">
        <v>1</v>
      </c>
      <c r="L31" s="91">
        <f>E31-F31</f>
        <v>56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48</v>
      </c>
      <c r="F32" s="84">
        <v>35</v>
      </c>
      <c r="G32" s="84"/>
      <c r="H32" s="84">
        <v>39</v>
      </c>
      <c r="I32" s="84">
        <v>32</v>
      </c>
      <c r="J32" s="84">
        <v>9</v>
      </c>
      <c r="K32" s="84"/>
      <c r="L32" s="91">
        <f>E32-F32</f>
        <v>13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5</v>
      </c>
      <c r="F33" s="84">
        <v>4</v>
      </c>
      <c r="G33" s="84"/>
      <c r="H33" s="84">
        <v>4</v>
      </c>
      <c r="I33" s="84">
        <v>1</v>
      </c>
      <c r="J33" s="84">
        <v>1</v>
      </c>
      <c r="K33" s="84">
        <v>1</v>
      </c>
      <c r="L33" s="91">
        <f>E33-F33</f>
        <v>1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1</v>
      </c>
      <c r="F34" s="84">
        <v>1</v>
      </c>
      <c r="G34" s="84"/>
      <c r="H34" s="84">
        <v>1</v>
      </c>
      <c r="I34" s="84">
        <v>1</v>
      </c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2</v>
      </c>
      <c r="F35" s="84">
        <v>2</v>
      </c>
      <c r="G35" s="84"/>
      <c r="H35" s="84">
        <v>2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77</v>
      </c>
      <c r="F36" s="84">
        <v>65</v>
      </c>
      <c r="G36" s="84">
        <v>1</v>
      </c>
      <c r="H36" s="84">
        <v>52</v>
      </c>
      <c r="I36" s="84">
        <v>13</v>
      </c>
      <c r="J36" s="84">
        <v>25</v>
      </c>
      <c r="K36" s="84">
        <v>1</v>
      </c>
      <c r="L36" s="91">
        <f>E36-F36</f>
        <v>12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446</v>
      </c>
      <c r="F37" s="84">
        <v>333</v>
      </c>
      <c r="G37" s="84"/>
      <c r="H37" s="84">
        <v>366</v>
      </c>
      <c r="I37" s="84">
        <v>255</v>
      </c>
      <c r="J37" s="84">
        <v>80</v>
      </c>
      <c r="K37" s="84">
        <v>2</v>
      </c>
      <c r="L37" s="91">
        <f>E37-F37</f>
        <v>113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3</v>
      </c>
      <c r="F38" s="84">
        <v>2</v>
      </c>
      <c r="G38" s="84"/>
      <c r="H38" s="84">
        <v>3</v>
      </c>
      <c r="I38" s="84">
        <v>1</v>
      </c>
      <c r="J38" s="84"/>
      <c r="K38" s="84"/>
      <c r="L38" s="91">
        <f>E38-F38</f>
        <v>1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15</v>
      </c>
      <c r="F39" s="84">
        <v>10</v>
      </c>
      <c r="G39" s="84"/>
      <c r="H39" s="84">
        <v>13</v>
      </c>
      <c r="I39" s="84">
        <v>7</v>
      </c>
      <c r="J39" s="84">
        <v>2</v>
      </c>
      <c r="K39" s="84">
        <v>1</v>
      </c>
      <c r="L39" s="91">
        <f>E39-F39</f>
        <v>5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7247</v>
      </c>
      <c r="F40" s="94">
        <v>5303</v>
      </c>
      <c r="G40" s="94">
        <v>41</v>
      </c>
      <c r="H40" s="94">
        <v>4963</v>
      </c>
      <c r="I40" s="94">
        <v>3326</v>
      </c>
      <c r="J40" s="94">
        <v>2284</v>
      </c>
      <c r="K40" s="94">
        <v>245</v>
      </c>
      <c r="L40" s="91">
        <f>E40-F40</f>
        <v>1944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2813</v>
      </c>
      <c r="F41" s="84">
        <v>2608</v>
      </c>
      <c r="G41" s="84"/>
      <c r="H41" s="84">
        <v>2680</v>
      </c>
      <c r="I41" s="121" t="s">
        <v>210</v>
      </c>
      <c r="J41" s="84">
        <v>133</v>
      </c>
      <c r="K41" s="84"/>
      <c r="L41" s="91">
        <f>E41-F41</f>
        <v>205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58</v>
      </c>
      <c r="F42" s="84">
        <v>56</v>
      </c>
      <c r="G42" s="84"/>
      <c r="H42" s="84">
        <v>55</v>
      </c>
      <c r="I42" s="121" t="s">
        <v>210</v>
      </c>
      <c r="J42" s="84">
        <v>3</v>
      </c>
      <c r="K42" s="84"/>
      <c r="L42" s="91">
        <f>E42-F42</f>
        <v>2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6</v>
      </c>
      <c r="F43" s="84">
        <v>6</v>
      </c>
      <c r="G43" s="84"/>
      <c r="H43" s="84">
        <v>6</v>
      </c>
      <c r="I43" s="84">
        <v>1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2</v>
      </c>
      <c r="F44" s="84">
        <v>2</v>
      </c>
      <c r="G44" s="84"/>
      <c r="H44" s="84">
        <v>2</v>
      </c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2821</v>
      </c>
      <c r="F45" s="84">
        <f aca="true" t="shared" si="0" ref="F45:K45">F41+F43+F44</f>
        <v>2616</v>
      </c>
      <c r="G45" s="84">
        <f t="shared" si="0"/>
        <v>0</v>
      </c>
      <c r="H45" s="84">
        <f t="shared" si="0"/>
        <v>2688</v>
      </c>
      <c r="I45" s="84">
        <f>I43+I44</f>
        <v>1</v>
      </c>
      <c r="J45" s="84">
        <f t="shared" si="0"/>
        <v>133</v>
      </c>
      <c r="K45" s="84">
        <f t="shared" si="0"/>
        <v>0</v>
      </c>
      <c r="L45" s="91">
        <f>E45-F45</f>
        <v>205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15080</v>
      </c>
      <c r="F46" s="84">
        <f t="shared" si="1"/>
        <v>12464</v>
      </c>
      <c r="G46" s="84">
        <f t="shared" si="1"/>
        <v>60</v>
      </c>
      <c r="H46" s="84">
        <f t="shared" si="1"/>
        <v>12135</v>
      </c>
      <c r="I46" s="84">
        <f t="shared" si="1"/>
        <v>6567</v>
      </c>
      <c r="J46" s="84">
        <f t="shared" si="1"/>
        <v>2945</v>
      </c>
      <c r="K46" s="84">
        <f t="shared" si="1"/>
        <v>422</v>
      </c>
      <c r="L46" s="91">
        <f>E46-F46</f>
        <v>2616</v>
      </c>
    </row>
    <row r="47" spans="1:3" ht="1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&amp;LAA9F22D2&amp;C&amp;R2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15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13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301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2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68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49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62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107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40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61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9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148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40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57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31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6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956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99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49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18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13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4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32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10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10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16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4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92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875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300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24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276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1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329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116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49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2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>
        <v>2</v>
      </c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7" r:id="rId1"/>
  <headerFooter>
    <oddFooter>&amp;LAA9F22D2&amp;C&amp;R3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125" defaultRowHeight="12.75"/>
  <cols>
    <col min="1" max="1" width="7.50390625" style="1" customWidth="1"/>
    <col min="2" max="2" width="8.875" style="1" customWidth="1"/>
    <col min="3" max="3" width="10.50390625" style="1" customWidth="1"/>
    <col min="4" max="4" width="38.50390625" style="1" customWidth="1"/>
    <col min="5" max="5" width="10.125" style="1" customWidth="1"/>
    <col min="6" max="6" width="10.625" style="1" customWidth="1"/>
    <col min="7" max="7" width="9.50390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458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327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25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119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6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56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12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28</v>
      </c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>
        <v>2</v>
      </c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>
        <v>1</v>
      </c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31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1527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29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4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19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>
        <v>1</v>
      </c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103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274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3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>
        <v>1</v>
      </c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27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16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823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1637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1473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3301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3946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90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3840754989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60683242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78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5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457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92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19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13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9710</v>
      </c>
      <c r="F58" s="109">
        <f>F59+F62+F63+F64</f>
        <v>2067</v>
      </c>
      <c r="G58" s="109">
        <f>G59+G62+G63+G64</f>
        <v>264</v>
      </c>
      <c r="H58" s="109">
        <f>H59+H62+H63+H64</f>
        <v>44</v>
      </c>
      <c r="I58" s="109">
        <f>I59+I62+I63+I64</f>
        <v>50</v>
      </c>
    </row>
    <row r="59" spans="1:9" ht="13.5" customHeight="1">
      <c r="A59" s="225" t="s">
        <v>103</v>
      </c>
      <c r="B59" s="225"/>
      <c r="C59" s="225"/>
      <c r="D59" s="225"/>
      <c r="E59" s="94">
        <v>4090</v>
      </c>
      <c r="F59" s="94">
        <v>144</v>
      </c>
      <c r="G59" s="94">
        <v>42</v>
      </c>
      <c r="H59" s="94">
        <v>15</v>
      </c>
      <c r="I59" s="94">
        <v>29</v>
      </c>
    </row>
    <row r="60" spans="1:9" ht="13.5" customHeight="1">
      <c r="A60" s="328" t="s">
        <v>203</v>
      </c>
      <c r="B60" s="329"/>
      <c r="C60" s="329"/>
      <c r="D60" s="330"/>
      <c r="E60" s="86">
        <v>259</v>
      </c>
      <c r="F60" s="86">
        <v>114</v>
      </c>
      <c r="G60" s="86">
        <v>41</v>
      </c>
      <c r="H60" s="86">
        <v>15</v>
      </c>
      <c r="I60" s="86">
        <v>29</v>
      </c>
    </row>
    <row r="61" spans="1:9" ht="13.5" customHeight="1">
      <c r="A61" s="328" t="s">
        <v>204</v>
      </c>
      <c r="B61" s="329"/>
      <c r="C61" s="329"/>
      <c r="D61" s="330"/>
      <c r="E61" s="86">
        <v>3579</v>
      </c>
      <c r="F61" s="86">
        <v>19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62</v>
      </c>
      <c r="F62" s="84">
        <v>88</v>
      </c>
      <c r="G62" s="84">
        <v>13</v>
      </c>
      <c r="H62" s="84">
        <v>1</v>
      </c>
      <c r="I62" s="84"/>
    </row>
    <row r="63" spans="1:9" ht="13.5" customHeight="1">
      <c r="A63" s="331" t="s">
        <v>104</v>
      </c>
      <c r="B63" s="331"/>
      <c r="C63" s="331"/>
      <c r="D63" s="331"/>
      <c r="E63" s="84">
        <v>2920</v>
      </c>
      <c r="F63" s="84">
        <v>1785</v>
      </c>
      <c r="G63" s="84">
        <v>209</v>
      </c>
      <c r="H63" s="84">
        <v>28</v>
      </c>
      <c r="I63" s="84">
        <v>21</v>
      </c>
    </row>
    <row r="64" spans="1:9" ht="13.5" customHeight="1">
      <c r="A64" s="225" t="s">
        <v>108</v>
      </c>
      <c r="B64" s="225"/>
      <c r="C64" s="225"/>
      <c r="D64" s="225"/>
      <c r="E64" s="84">
        <v>2638</v>
      </c>
      <c r="F64" s="84">
        <v>50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5329</v>
      </c>
      <c r="G68" s="115">
        <v>50146621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2795</v>
      </c>
      <c r="G69" s="117">
        <v>40840961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2534</v>
      </c>
      <c r="G70" s="117">
        <v>9305660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1339</v>
      </c>
      <c r="G71" s="115">
        <v>1157310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>
        <v>1</v>
      </c>
      <c r="G73" s="117">
        <v>841</v>
      </c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&amp;LAA9F22D2&amp;C&amp;R4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14.32937181663837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40.963855421686745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6.1946902654867255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10.726795096322242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97.36039794608472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933.4615384615385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1160</v>
      </c>
    </row>
    <row r="11" spans="1:4" ht="16.5" customHeight="1">
      <c r="A11" s="215" t="s">
        <v>62</v>
      </c>
      <c r="B11" s="217"/>
      <c r="C11" s="10">
        <v>9</v>
      </c>
      <c r="D11" s="84">
        <v>66</v>
      </c>
    </row>
    <row r="12" spans="1:4" ht="16.5" customHeight="1">
      <c r="A12" s="331" t="s">
        <v>103</v>
      </c>
      <c r="B12" s="331"/>
      <c r="C12" s="10">
        <v>10</v>
      </c>
      <c r="D12" s="84">
        <v>30</v>
      </c>
    </row>
    <row r="13" spans="1:4" ht="16.5" customHeight="1">
      <c r="A13" s="328" t="s">
        <v>203</v>
      </c>
      <c r="B13" s="330"/>
      <c r="C13" s="10">
        <v>11</v>
      </c>
      <c r="D13" s="94">
        <v>237</v>
      </c>
    </row>
    <row r="14" spans="1:4" ht="16.5" customHeight="1">
      <c r="A14" s="328" t="s">
        <v>204</v>
      </c>
      <c r="B14" s="330"/>
      <c r="C14" s="10">
        <v>12</v>
      </c>
      <c r="D14" s="94">
        <v>5</v>
      </c>
    </row>
    <row r="15" spans="1:4" ht="16.5" customHeight="1">
      <c r="A15" s="331" t="s">
        <v>30</v>
      </c>
      <c r="B15" s="331"/>
      <c r="C15" s="10">
        <v>13</v>
      </c>
      <c r="D15" s="84">
        <v>157</v>
      </c>
    </row>
    <row r="16" spans="1:4" ht="16.5" customHeight="1">
      <c r="A16" s="331" t="s">
        <v>104</v>
      </c>
      <c r="B16" s="331"/>
      <c r="C16" s="10">
        <v>14</v>
      </c>
      <c r="D16" s="84">
        <v>116</v>
      </c>
    </row>
    <row r="17" spans="1:5" ht="16.5" customHeight="1">
      <c r="A17" s="331" t="s">
        <v>108</v>
      </c>
      <c r="B17" s="331"/>
      <c r="C17" s="10">
        <v>15</v>
      </c>
      <c r="D17" s="84">
        <v>26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&amp;LAA9F22D2&amp;C&amp;R5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2021-09-02T06:14:55Z</cp:lastPrinted>
  <dcterms:created xsi:type="dcterms:W3CDTF">2004-04-20T14:33:35Z</dcterms:created>
  <dcterms:modified xsi:type="dcterms:W3CDTF">2023-02-13T10:14:52Z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1-мзс_00404_4.2021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AA9F22D2</vt:lpwstr>
  </property>
  <property fmtid="{D5CDD505-2E9C-101B-9397-08002B2CF9AE}" pid="9" name="Підрозділ">
    <vt:lpwstr>Кіровський районний суд м.Кіровограда</vt:lpwstr>
  </property>
  <property fmtid="{D5CDD505-2E9C-101B-9397-08002B2CF9AE}" pid="10" name="ПідрозділDBID">
    <vt:i4>0</vt:i4>
  </property>
  <property fmtid="{D5CDD505-2E9C-101B-9397-08002B2CF9AE}" pid="11" name="ПідрозділID">
    <vt:i4>623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