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<sst xmlns="http://schemas.openxmlformats.org/spreadsheetml/2006/main" count="193" uniqueCount="165">
  <si>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</si>
  <si>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</si>
  <si>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</si>
  <si>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</si>
  <si>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</si>
  <si>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</si>
  <si>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</si>
  <si>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</si>
  <si>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</si>
  <si>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</si>
  <si>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</si>
  <si>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</si>
  <si>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</si>
  <si>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</si>
  <si>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</si>
  <si>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</si>
  <si>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</si>
  <si>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</si>
  <si>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</si>
  <si>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</si>
  <si>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</si>
  <si>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</si>
  <si>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</si>
  <si>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</si>
  <si>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</si>
  <si>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</si>
  <si>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</si>
  <si>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</si>
  <si>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</si>
  <si>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</si>
  <si>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</si>
  <si>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</si>
  <si>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</si>
  <si>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</si>
  <si>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</si>
  <si>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</si>
  <si>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</si>
  <si>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</si>
  <si>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</si>
  <si>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</si>
  <si>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</si>
  <si>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</si>
  <si>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</si>
  <si>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</si>
  <si>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</si>
  <si>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</si>
  <si>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</si>
  <si>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</si>
  <si>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</si>
  <si>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</si>
  <si>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</si>
  <si>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</si>
  <si>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</si>
  <si>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</si>
  <si>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</si>
  <si>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</si>
  <si>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</si>
  <si>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</si>
  <si>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</si>
  <si>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</si>
  <si>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</si>
  <si>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</si>
  <si>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</si>
  <si>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</si>
  <si>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</si>
  <si>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</si>
  <si>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</si>
  <si>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</si>
  <si>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</si>
  <si>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</si>
  <si>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</si>
  <si>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</si>
  <si>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</si>
  <si>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</si>
  <si>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</si>
  <si>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</si>
  <si>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</si>
  <si>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</si>
  <si>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</si>
  <si>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</si>
  <si>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</si>
  <si>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</si>
  <si>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</si>
  <si>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</si>
  <si>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</si>
  <si>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</si>
  <si>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</si>
  <si>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</si>
  <si>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</si>
  <si>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</si>
  <si>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</si>
  <si>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</si>
  <si>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</si>
  <si>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</si>
  <si>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</si>
  <si>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</si>
  <si>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</si>
  <si>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</si>
  <si>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</si>
  <si>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</si>
  <si>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</si>
  <si>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</si>
  <si>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</si>
  <si>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</si>
  <si>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</si>
  <si>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</si>
  <si>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</si>
  <si>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</si>
  <si>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</si>
  <si>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</si>
  <si>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</si>
  <si>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</si>
  <si>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</si>
  <si>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</si>
  <si>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</si>
  <si>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</si>
  <si>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</si>
  <si>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</si>
  <si>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</si>
  <si>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</si>
  <si>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</si>
  <si>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</si>
  <si>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</si>
  <si>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</si>
  <si>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</si>
  <si>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</si>
  <si>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</si>
  <si>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</si>
  <si>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</si>
  <si>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</si>
  <si>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</si>
  <si>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Кіровський районний суд м.Кіровограда</t>
  </si>
  <si>
    <t>25013. Кіровоградська область.м. Кропивницький</t>
  </si>
  <si>
    <t>вул. Габдрахманова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</si>
  <si>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</si>
  <si>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</si>
  <si>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</si>
  <si>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</si>
  <si>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</si>
  <si>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</si>
  <si>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</si>
  <si>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</si>
  <si>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</si>
  <si>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</si>
  <si>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</si>
  <si>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</si>
  <si>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</si>
  <si>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</si>
  <si>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</si>
  <si>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</si>
  <si>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</si>
  <si>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</si>
  <si>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</si>
  <si>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</si>
  <si>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</si>
  <si>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</si>
  <si>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</si>
  <si>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</si>
  <si>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</si>
  <si>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</si>
  <si>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Р.І. Петров</t>
  </si>
  <si>
    <t>Л.В. Зернова</t>
  </si>
  <si>
    <t>(0522) 33-00-90</t>
  </si>
  <si>
    <t xml:space="preserve">inbox@kr.kr.court.gov.ua </t>
  </si>
  <si>
    <t>11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</si>
</sst>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&amp;L67AE686A&amp;C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7.2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6023</v>
      </c>
      <c r="D6" s="88">
        <f>SUM(D7,D10,D13,D14,D15,D21,D24,D25,D18,D19,D20)</f>
        <v>6714408.249999999</v>
      </c>
      <c r="E6" s="88">
        <f>SUM(E7,E10,E13,E14,E15,E21,E24,E25,E18,E19,E20)</f>
        <v>4448</v>
      </c>
      <c r="F6" s="88">
        <f>SUM(F7,F10,F13,F14,F15,F21,F24,F25,F18,F19,F20)</f>
        <v>5579030.790000012</v>
      </c>
      <c r="G6" s="88">
        <f>SUM(G7,G10,G13,G14,G15,G21,G24,G25,G18,G19,G20)</f>
        <v>78</v>
      </c>
      <c r="H6" s="88">
        <f>SUM(H7,H10,H13,H14,H15,H21,H24,H25,H18,H19,H20)</f>
        <v>136235.05999999997</v>
      </c>
      <c r="I6" s="88">
        <f>SUM(I7,I10,I13,I14,I15,I21,I24,I25,I18,I19,I20)</f>
        <v>485</v>
      </c>
      <c r="J6" s="88">
        <f>SUM(J7,J10,J13,J14,J15,J21,J24,J25,J18,J19,J20)</f>
        <v>437419.63</v>
      </c>
      <c r="K6" s="88">
        <f>SUM(K7,K10,K13,K14,K15,K21,K24,K25,K18,K19,K20)</f>
        <v>530</v>
      </c>
      <c r="L6" s="88">
        <f>SUM(L7,L10,L13,L14,L15,L21,L24,L25,L18,L19,L20)</f>
        <v>542274.4399999992</v>
      </c>
    </row>
    <row r="7" spans="1:12" ht="12.75" customHeight="1">
      <c r="A7" s="86">
        <v>2</v>
      </c>
      <c r="B7" s="89" t="s">
        <v>67</v>
      </c>
      <c r="C7" s="90">
        <v>2141</v>
      </c>
      <c r="D7" s="90">
        <v>4725233.45</v>
      </c>
      <c r="E7" s="90">
        <v>1529</v>
      </c>
      <c r="F7" s="90">
        <v>3879822.60000001</v>
      </c>
      <c r="G7" s="90">
        <v>31</v>
      </c>
      <c r="H7" s="90">
        <v>72615.28</v>
      </c>
      <c r="I7" s="90">
        <v>177</v>
      </c>
      <c r="J7" s="90">
        <v>198583</v>
      </c>
      <c r="K7" s="90">
        <v>225</v>
      </c>
      <c r="L7" s="90">
        <v>420152.439999999</v>
      </c>
    </row>
    <row r="8" spans="1:12" ht="12.75">
      <c r="A8" s="86">
        <v>3</v>
      </c>
      <c r="B8" s="91" t="s">
        <v>68</v>
      </c>
      <c r="C8" s="90">
        <v>1447</v>
      </c>
      <c r="D8" s="90">
        <v>3699347.82</v>
      </c>
      <c r="E8" s="90">
        <v>1359</v>
      </c>
      <c r="F8" s="90">
        <v>3421039.35000001</v>
      </c>
      <c r="G8" s="90">
        <v>26</v>
      </c>
      <c r="H8" s="90">
        <v>54157.4</v>
      </c>
      <c r="I8" s="90">
        <v>28</v>
      </c>
      <c r="J8" s="90">
        <v>51354.52</v>
      </c>
      <c r="K8" s="90">
        <v>8</v>
      </c>
      <c r="L8" s="90">
        <v>21472</v>
      </c>
    </row>
    <row r="9" spans="1:12" ht="12.75">
      <c r="A9" s="86">
        <v>4</v>
      </c>
      <c r="B9" s="91" t="s">
        <v>69</v>
      </c>
      <c r="C9" s="90">
        <v>694</v>
      </c>
      <c r="D9" s="90">
        <v>1025885.63</v>
      </c>
      <c r="E9" s="90">
        <v>170</v>
      </c>
      <c r="F9" s="90">
        <v>458783.25</v>
      </c>
      <c r="G9" s="90">
        <v>5</v>
      </c>
      <c r="H9" s="90">
        <v>18457.88</v>
      </c>
      <c r="I9" s="90">
        <v>149</v>
      </c>
      <c r="J9" s="90">
        <v>147228.48</v>
      </c>
      <c r="K9" s="90">
        <v>217</v>
      </c>
      <c r="L9" s="90">
        <v>398680.44</v>
      </c>
    </row>
    <row r="10" spans="1:12" ht="12.75">
      <c r="A10" s="86">
        <v>5</v>
      </c>
      <c r="B10" s="89" t="s">
        <v>70</v>
      </c>
      <c r="C10" s="90">
        <v>687</v>
      </c>
      <c r="D10" s="90">
        <v>653041.999999994</v>
      </c>
      <c r="E10" s="90">
        <v>333</v>
      </c>
      <c r="F10" s="90">
        <v>482642.479999998</v>
      </c>
      <c r="G10" s="90">
        <v>33</v>
      </c>
      <c r="H10" s="90">
        <v>53542.38</v>
      </c>
      <c r="I10" s="90">
        <v>148</v>
      </c>
      <c r="J10" s="90">
        <v>190910.33</v>
      </c>
      <c r="K10" s="90">
        <v>23</v>
      </c>
      <c r="L10" s="90">
        <v>31671.2</v>
      </c>
    </row>
    <row r="11" spans="1:12" ht="12.75">
      <c r="A11" s="86">
        <v>6</v>
      </c>
      <c r="B11" s="91" t="s">
        <v>71</v>
      </c>
      <c r="C11" s="90">
        <v>79</v>
      </c>
      <c r="D11" s="90">
        <v>142252</v>
      </c>
      <c r="E11" s="90">
        <v>9</v>
      </c>
      <c r="F11" s="90">
        <v>85685</v>
      </c>
      <c r="G11" s="90">
        <v>12</v>
      </c>
      <c r="H11" s="90">
        <v>31314.4</v>
      </c>
      <c r="I11" s="90">
        <v>26</v>
      </c>
      <c r="J11" s="90">
        <v>64897</v>
      </c>
      <c r="K11" s="90">
        <v>5</v>
      </c>
      <c r="L11" s="90">
        <v>13420</v>
      </c>
    </row>
    <row r="12" spans="1:12" ht="12.75">
      <c r="A12" s="86">
        <v>7</v>
      </c>
      <c r="B12" s="91" t="s">
        <v>72</v>
      </c>
      <c r="C12" s="90">
        <v>608</v>
      </c>
      <c r="D12" s="90">
        <v>510789.999999996</v>
      </c>
      <c r="E12" s="90">
        <v>324</v>
      </c>
      <c r="F12" s="90">
        <v>396957.479999999</v>
      </c>
      <c r="G12" s="90">
        <v>21</v>
      </c>
      <c r="H12" s="90">
        <v>22227.98</v>
      </c>
      <c r="I12" s="90">
        <v>122</v>
      </c>
      <c r="J12" s="90">
        <v>126013.33</v>
      </c>
      <c r="K12" s="90">
        <v>18</v>
      </c>
      <c r="L12" s="90">
        <v>18251.2</v>
      </c>
    </row>
    <row r="13" spans="1:12" ht="12.75">
      <c r="A13" s="86">
        <v>8</v>
      </c>
      <c r="B13" s="89" t="s">
        <v>18</v>
      </c>
      <c r="C13" s="90">
        <v>560</v>
      </c>
      <c r="D13" s="90">
        <v>581891.199999994</v>
      </c>
      <c r="E13" s="90">
        <v>545</v>
      </c>
      <c r="F13" s="90">
        <v>579984.189999995</v>
      </c>
      <c r="G13" s="90">
        <v>9</v>
      </c>
      <c r="H13" s="90">
        <v>7970.8</v>
      </c>
      <c r="I13" s="90">
        <v>3</v>
      </c>
      <c r="J13" s="90">
        <v>3139.6</v>
      </c>
      <c r="K13" s="90">
        <v>2</v>
      </c>
      <c r="L13" s="90">
        <v>2147.2</v>
      </c>
    </row>
    <row r="14" spans="1:12" ht="12.75">
      <c r="A14" s="86">
        <v>9</v>
      </c>
      <c r="B14" s="89" t="s">
        <v>19</v>
      </c>
      <c r="C14" s="90">
        <v>16</v>
      </c>
      <c r="D14" s="90">
        <v>39630</v>
      </c>
      <c r="E14" s="90">
        <v>9</v>
      </c>
      <c r="F14" s="90">
        <v>35618.86</v>
      </c>
      <c r="G14" s="90"/>
      <c r="H14" s="90"/>
      <c r="I14" s="90">
        <v>3</v>
      </c>
      <c r="J14" s="90">
        <v>3554.6</v>
      </c>
      <c r="K14" s="90">
        <v>1</v>
      </c>
      <c r="L14" s="90">
        <v>1073.6</v>
      </c>
    </row>
    <row r="15" spans="1:12" ht="89.25" customHeight="1">
      <c r="A15" s="86">
        <v>10</v>
      </c>
      <c r="B15" s="89" t="s">
        <v>90</v>
      </c>
      <c r="C15" s="90">
        <v>352</v>
      </c>
      <c r="D15" s="90">
        <v>193744.199999999</v>
      </c>
      <c r="E15" s="90">
        <v>301</v>
      </c>
      <c r="F15" s="90">
        <v>173630.76</v>
      </c>
      <c r="G15" s="90">
        <v>3</v>
      </c>
      <c r="H15" s="90">
        <v>1569.8</v>
      </c>
      <c r="I15" s="90"/>
      <c r="J15" s="90"/>
      <c r="K15" s="90">
        <v>48</v>
      </c>
      <c r="L15" s="90">
        <v>27376.8</v>
      </c>
    </row>
    <row r="16" spans="1:12" ht="12.75">
      <c r="A16" s="86">
        <v>11</v>
      </c>
      <c r="B16" s="91" t="s">
        <v>71</v>
      </c>
      <c r="C16" s="90">
        <v>12</v>
      </c>
      <c r="D16" s="90">
        <v>16104</v>
      </c>
      <c r="E16" s="90">
        <v>8</v>
      </c>
      <c r="F16" s="90">
        <v>8867.94</v>
      </c>
      <c r="G16" s="90"/>
      <c r="H16" s="90"/>
      <c r="I16" s="90"/>
      <c r="J16" s="90"/>
      <c r="K16" s="90">
        <v>4</v>
      </c>
      <c r="L16" s="90">
        <v>5368</v>
      </c>
    </row>
    <row r="17" spans="1:12" ht="12.75">
      <c r="A17" s="86">
        <v>12</v>
      </c>
      <c r="B17" s="91" t="s">
        <v>72</v>
      </c>
      <c r="C17" s="90">
        <v>340</v>
      </c>
      <c r="D17" s="90">
        <v>177640.199999999</v>
      </c>
      <c r="E17" s="90">
        <v>293</v>
      </c>
      <c r="F17" s="90">
        <v>164762.82</v>
      </c>
      <c r="G17" s="90">
        <v>3</v>
      </c>
      <c r="H17" s="90">
        <v>1569.8</v>
      </c>
      <c r="I17" s="90"/>
      <c r="J17" s="90"/>
      <c r="K17" s="90">
        <v>44</v>
      </c>
      <c r="L17" s="90">
        <v>22008.8</v>
      </c>
    </row>
    <row r="18" spans="1:12" ht="12.75">
      <c r="A18" s="86">
        <v>13</v>
      </c>
      <c r="B18" s="92" t="s">
        <v>91</v>
      </c>
      <c r="C18" s="90">
        <v>2215</v>
      </c>
      <c r="D18" s="90">
        <v>512547.000000012</v>
      </c>
      <c r="E18" s="90">
        <v>1679</v>
      </c>
      <c r="F18" s="90">
        <v>419953.000000009</v>
      </c>
      <c r="G18" s="90">
        <v>2</v>
      </c>
      <c r="H18" s="90">
        <v>536.8</v>
      </c>
      <c r="I18" s="90">
        <v>154</v>
      </c>
      <c r="J18" s="90">
        <v>41232.1000000001</v>
      </c>
      <c r="K18" s="90">
        <v>231</v>
      </c>
      <c r="L18" s="90">
        <v>59853.2000000002</v>
      </c>
    </row>
    <row r="19" spans="1:12" ht="12.75">
      <c r="A19" s="86">
        <v>14</v>
      </c>
      <c r="B19" s="92" t="s">
        <v>92</v>
      </c>
      <c r="C19" s="90">
        <v>50</v>
      </c>
      <c r="D19" s="90">
        <v>6709.99999999999</v>
      </c>
      <c r="E19" s="90">
        <v>50</v>
      </c>
      <c r="F19" s="90">
        <v>6707.9</v>
      </c>
      <c r="G19" s="90"/>
      <c r="H19" s="90"/>
      <c r="I19" s="90"/>
      <c r="J19" s="90"/>
      <c r="K19" s="90"/>
      <c r="L19" s="90"/>
    </row>
    <row r="20" spans="1:12" ht="26.25">
      <c r="A20" s="86">
        <v>15</v>
      </c>
      <c r="B20" s="92" t="s">
        <v>96</v>
      </c>
      <c r="C20" s="90"/>
      <c r="D20" s="90"/>
      <c r="E20" s="90"/>
      <c r="F20" s="90"/>
      <c r="G20" s="90"/>
      <c r="H20" s="90"/>
      <c r="I20" s="90"/>
      <c r="J20" s="90"/>
      <c r="K20" s="90"/>
      <c r="L20" s="90"/>
    </row>
    <row r="21" spans="1:12" ht="26.2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9">
      <c r="A24" s="86">
        <v>19</v>
      </c>
      <c r="B24" s="89" t="s">
        <v>93</v>
      </c>
      <c r="C24" s="90">
        <v>2</v>
      </c>
      <c r="D24" s="90">
        <v>1610.4</v>
      </c>
      <c r="E24" s="90">
        <v>2</v>
      </c>
      <c r="F24" s="90">
        <v>671</v>
      </c>
      <c r="G24" s="90"/>
      <c r="H24" s="90"/>
      <c r="I24" s="90"/>
      <c r="J24" s="90"/>
      <c r="K24" s="90"/>
      <c r="L24" s="90"/>
    </row>
    <row r="25" spans="1:12" ht="26.2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2.5">
      <c r="A33" s="86">
        <v>28</v>
      </c>
      <c r="B33" s="89" t="s">
        <v>75</v>
      </c>
      <c r="C33" s="90"/>
      <c r="D33" s="90"/>
      <c r="E33" s="90"/>
      <c r="F33" s="90"/>
      <c r="G33" s="90"/>
      <c r="H33" s="90"/>
      <c r="I33" s="90"/>
      <c r="J33" s="90"/>
      <c r="K33" s="90"/>
      <c r="L33" s="90"/>
    </row>
    <row r="34" spans="1:12" ht="26.25">
      <c r="A34" s="86">
        <v>29</v>
      </c>
      <c r="B34" s="89" t="s">
        <v>76</v>
      </c>
      <c r="C34" s="90"/>
      <c r="D34" s="90"/>
      <c r="E34" s="90"/>
      <c r="F34" s="90"/>
      <c r="G34" s="90"/>
      <c r="H34" s="90"/>
      <c r="I34" s="90"/>
      <c r="J34" s="90"/>
      <c r="K34" s="90"/>
      <c r="L34" s="90"/>
    </row>
    <row r="35" spans="1:12" ht="26.25">
      <c r="A35" s="86">
        <v>30</v>
      </c>
      <c r="B35" s="89" t="s">
        <v>94</v>
      </c>
      <c r="C35" s="90"/>
      <c r="D35" s="90"/>
      <c r="E35" s="90"/>
      <c r="F35" s="90"/>
      <c r="G35" s="90"/>
      <c r="H35" s="90"/>
      <c r="I35" s="90"/>
      <c r="J35" s="90"/>
      <c r="K35" s="90"/>
      <c r="L35" s="90"/>
    </row>
    <row r="36" spans="1:12" ht="26.2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8.75">
      <c r="A38" s="86">
        <v>33</v>
      </c>
      <c r="B38" s="89" t="s">
        <v>77</v>
      </c>
      <c r="C38" s="90"/>
      <c r="D38" s="90"/>
      <c r="E38" s="90"/>
      <c r="F38" s="90"/>
      <c r="G38" s="90"/>
      <c r="H38" s="90"/>
      <c r="I38" s="90"/>
      <c r="J38" s="90"/>
      <c r="K38" s="90"/>
      <c r="L38" s="90"/>
    </row>
    <row r="39" spans="1:12" ht="19.5" customHeight="1">
      <c r="A39" s="86">
        <v>34</v>
      </c>
      <c r="B39" s="87" t="s">
        <v>99</v>
      </c>
      <c r="C39" s="88">
        <f>SUM(C40,C47,C48,C49)</f>
        <v>131</v>
      </c>
      <c r="D39" s="88">
        <f>SUM(D40,D47,D48,D49)</f>
        <v>125448.8</v>
      </c>
      <c r="E39" s="88">
        <f>SUM(E40,E47,E48,E49)</f>
        <v>125</v>
      </c>
      <c r="F39" s="88">
        <f>SUM(F40,F47,F48,F49)</f>
        <v>99625.4700000001</v>
      </c>
      <c r="G39" s="88">
        <f>SUM(G40,G47,G48,G49)</f>
        <v>2</v>
      </c>
      <c r="H39" s="88">
        <f>SUM(H40,H47,H48,H49)</f>
        <v>1532.4</v>
      </c>
      <c r="I39" s="88">
        <f>SUM(I40,I47,I48,I49)</f>
        <v>2</v>
      </c>
      <c r="J39" s="88">
        <f>SUM(J40,J47,J48,J49)</f>
        <v>707.8</v>
      </c>
      <c r="K39" s="88">
        <f>SUM(K40,K47,K48,K49)</f>
        <v>0</v>
      </c>
      <c r="L39" s="88">
        <f>SUM(L40,L47,L48,L49)</f>
        <v>0</v>
      </c>
    </row>
    <row r="40" spans="1:12" ht="12.75">
      <c r="A40" s="86">
        <v>35</v>
      </c>
      <c r="B40" s="89" t="s">
        <v>78</v>
      </c>
      <c r="C40" s="90">
        <f>SUM(C41,C44)</f>
        <v>131</v>
      </c>
      <c r="D40" s="90">
        <f>SUM(D41,D44)</f>
        <v>125448.8</v>
      </c>
      <c r="E40" s="90">
        <f>SUM(E41,E44)</f>
        <v>125</v>
      </c>
      <c r="F40" s="90">
        <f>SUM(F41,F44)</f>
        <v>99625.4700000001</v>
      </c>
      <c r="G40" s="90">
        <f>SUM(G41,G44)</f>
        <v>2</v>
      </c>
      <c r="H40" s="90">
        <f>SUM(H41,H44)</f>
        <v>1532.4</v>
      </c>
      <c r="I40" s="90">
        <f>SUM(I41,I44)</f>
        <v>2</v>
      </c>
      <c r="J40" s="90">
        <f>SUM(J41,J44)</f>
        <v>707.8</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131</v>
      </c>
      <c r="D44" s="90">
        <v>125448.8</v>
      </c>
      <c r="E44" s="90">
        <v>125</v>
      </c>
      <c r="F44" s="90">
        <v>99625.4700000001</v>
      </c>
      <c r="G44" s="90">
        <v>2</v>
      </c>
      <c r="H44" s="90">
        <v>1532.4</v>
      </c>
      <c r="I44" s="90">
        <v>2</v>
      </c>
      <c r="J44" s="90">
        <v>707.8</v>
      </c>
      <c r="K44" s="90"/>
      <c r="L44" s="90"/>
    </row>
    <row r="45" spans="1:12" ht="26.25">
      <c r="A45" s="86">
        <v>40</v>
      </c>
      <c r="B45" s="91" t="s">
        <v>82</v>
      </c>
      <c r="C45" s="90"/>
      <c r="D45" s="90"/>
      <c r="E45" s="90"/>
      <c r="F45" s="90"/>
      <c r="G45" s="90"/>
      <c r="H45" s="90"/>
      <c r="I45" s="90"/>
      <c r="J45" s="90"/>
      <c r="K45" s="90"/>
      <c r="L45" s="90"/>
    </row>
    <row r="46" spans="1:12" ht="12.75">
      <c r="A46" s="86">
        <v>41</v>
      </c>
      <c r="B46" s="91" t="s">
        <v>72</v>
      </c>
      <c r="C46" s="90">
        <v>131</v>
      </c>
      <c r="D46" s="90">
        <v>125448.8</v>
      </c>
      <c r="E46" s="90">
        <v>125</v>
      </c>
      <c r="F46" s="90">
        <v>99625.4700000001</v>
      </c>
      <c r="G46" s="90">
        <v>2</v>
      </c>
      <c r="H46" s="90">
        <v>1532.4</v>
      </c>
      <c r="I46" s="90">
        <v>2</v>
      </c>
      <c r="J46" s="90">
        <v>707.8</v>
      </c>
      <c r="K46" s="90"/>
      <c r="L46" s="90"/>
    </row>
    <row r="47" spans="1:12" ht="39">
      <c r="A47" s="86">
        <v>42</v>
      </c>
      <c r="B47" s="89" t="s">
        <v>83</v>
      </c>
      <c r="C47" s="90"/>
      <c r="D47" s="90"/>
      <c r="E47" s="90"/>
      <c r="F47" s="90"/>
      <c r="G47" s="90"/>
      <c r="H47" s="90"/>
      <c r="I47" s="90"/>
      <c r="J47" s="90"/>
      <c r="K47" s="90"/>
      <c r="L47" s="90"/>
    </row>
    <row r="48" spans="1:12" ht="26.25">
      <c r="A48" s="86">
        <v>43</v>
      </c>
      <c r="B48" s="94" t="s">
        <v>16</v>
      </c>
      <c r="C48" s="90"/>
      <c r="D48" s="90"/>
      <c r="E48" s="90"/>
      <c r="F48" s="90"/>
      <c r="G48" s="90"/>
      <c r="H48" s="90"/>
      <c r="I48" s="90"/>
      <c r="J48" s="90"/>
      <c r="K48" s="90"/>
      <c r="L48" s="90"/>
    </row>
    <row r="49" spans="1:12" ht="39">
      <c r="A49" s="86">
        <v>44</v>
      </c>
      <c r="B49" s="89" t="s">
        <v>84</v>
      </c>
      <c r="C49" s="90"/>
      <c r="D49" s="90"/>
      <c r="E49" s="90"/>
      <c r="F49" s="90"/>
      <c r="G49" s="90"/>
      <c r="H49" s="90"/>
      <c r="I49" s="90"/>
      <c r="J49" s="90"/>
      <c r="K49" s="90"/>
      <c r="L49" s="90"/>
    </row>
    <row r="50" spans="1:12" ht="19.5" customHeight="1">
      <c r="A50" s="86">
        <v>45</v>
      </c>
      <c r="B50" s="87" t="s">
        <v>100</v>
      </c>
      <c r="C50" s="88">
        <f>SUM(C51:C54)</f>
        <v>13</v>
      </c>
      <c r="D50" s="88">
        <f>SUM(D51:D54)</f>
        <v>684.4099999999999</v>
      </c>
      <c r="E50" s="88">
        <f>SUM(E51:E54)</f>
        <v>13</v>
      </c>
      <c r="F50" s="88">
        <f>SUM(F51:F54)</f>
        <v>682.0899999999999</v>
      </c>
      <c r="G50" s="88">
        <f>SUM(G51:G54)</f>
        <v>0</v>
      </c>
      <c r="H50" s="88">
        <f>SUM(H51:H54)</f>
        <v>0</v>
      </c>
      <c r="I50" s="88">
        <f>SUM(I51:I54)</f>
        <v>0</v>
      </c>
      <c r="J50" s="88">
        <f>SUM(J51:J54)</f>
        <v>0</v>
      </c>
      <c r="K50" s="88">
        <f>SUM(K51:K54)</f>
        <v>0</v>
      </c>
      <c r="L50" s="88">
        <f>SUM(L51:L54)</f>
        <v>0</v>
      </c>
    </row>
    <row r="51" spans="1:12" ht="12.75">
      <c r="A51" s="86">
        <v>46</v>
      </c>
      <c r="B51" s="89" t="s">
        <v>9</v>
      </c>
      <c r="C51" s="90">
        <v>8</v>
      </c>
      <c r="D51" s="90">
        <v>354.28</v>
      </c>
      <c r="E51" s="90">
        <v>8</v>
      </c>
      <c r="F51" s="90">
        <v>351.48</v>
      </c>
      <c r="G51" s="90"/>
      <c r="H51" s="90"/>
      <c r="I51" s="90"/>
      <c r="J51" s="90"/>
      <c r="K51" s="90"/>
      <c r="L51" s="90"/>
    </row>
    <row r="52" spans="1:12" ht="12.75">
      <c r="A52" s="86">
        <v>47</v>
      </c>
      <c r="B52" s="89" t="s">
        <v>10</v>
      </c>
      <c r="C52" s="90">
        <v>4</v>
      </c>
      <c r="D52" s="90">
        <v>322.08</v>
      </c>
      <c r="E52" s="90">
        <v>4</v>
      </c>
      <c r="F52" s="90">
        <v>322.56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8.05</v>
      </c>
      <c r="E54" s="90">
        <v>1</v>
      </c>
      <c r="F54" s="90">
        <v>8.05</v>
      </c>
      <c r="G54" s="90"/>
      <c r="H54" s="90"/>
      <c r="I54" s="90"/>
      <c r="J54" s="90"/>
      <c r="K54" s="90"/>
      <c r="L54" s="90"/>
    </row>
    <row r="55" spans="1:12" s="47" customFormat="1" ht="19.5" customHeight="1">
      <c r="A55" s="86">
        <v>50</v>
      </c>
      <c r="B55" s="87" t="s">
        <v>95</v>
      </c>
      <c r="C55" s="88">
        <v>1959</v>
      </c>
      <c r="D55" s="88">
        <v>1047793.00000004</v>
      </c>
      <c r="E55" s="88">
        <v>525</v>
      </c>
      <c r="F55" s="88">
        <v>280784.199999997</v>
      </c>
      <c r="G55" s="88"/>
      <c r="H55" s="88"/>
      <c r="I55" s="88">
        <v>1959</v>
      </c>
      <c r="J55" s="88">
        <v>1049134.40000004</v>
      </c>
      <c r="K55" s="88"/>
      <c r="L55" s="88"/>
    </row>
    <row r="56" spans="1:12" ht="19.5" customHeight="1">
      <c r="A56" s="86">
        <v>51</v>
      </c>
      <c r="B56" s="95" t="s">
        <v>134</v>
      </c>
      <c r="C56" s="88">
        <f>SUM(C6,C28,C39,C50,C55)</f>
        <v>8126</v>
      </c>
      <c r="D56" s="88">
        <f>SUM(D6,D28,D39,D50,D55)</f>
        <v>7888334.460000039</v>
      </c>
      <c r="E56" s="88">
        <f>SUM(E6,E28,E39,E50,E55)</f>
        <v>5111</v>
      </c>
      <c r="F56" s="88">
        <f>SUM(F6,F28,F39,F50,F55)</f>
        <v>5960122.550000009</v>
      </c>
      <c r="G56" s="88">
        <f>SUM(G6,G28,G39,G50,G55)</f>
        <v>80</v>
      </c>
      <c r="H56" s="88">
        <f>SUM(H6,H28,H39,H50,H55)</f>
        <v>137767.45999999996</v>
      </c>
      <c r="I56" s="88">
        <f>SUM(I6,I28,I39,I50,I55)</f>
        <v>2446</v>
      </c>
      <c r="J56" s="88">
        <f>SUM(J6,J28,J39,J50,J55)</f>
        <v>1487261.83000004</v>
      </c>
      <c r="K56" s="88">
        <f>SUM(K6,K28,K39,K50,K55)</f>
        <v>530</v>
      </c>
      <c r="L56" s="88">
        <f>SUM(L6,L28,L39,L50,L55)</f>
        <v>542274.4399999992</v>
      </c>
    </row>
    <row r="57" spans="1:12" ht="12.75">
      <c r="A57" s="86">
        <v>52</v>
      </c>
      <c r="B57" s="104" t="s">
        <v>106</v>
      </c>
      <c r="C57" s="90">
        <v>36</v>
      </c>
      <c r="D57" s="90">
        <v>58952.33</v>
      </c>
      <c r="E57" s="90">
        <v>36</v>
      </c>
      <c r="F57" s="90">
        <v>51028.04</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&amp;L67AE686A&amp;CФорма № 10, Підрозділ: Кіровський районний суд м.Кіровограда,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528</v>
      </c>
      <c r="G5" s="97">
        <f>SUM(G6:G33)</f>
        <v>540127.2400000001</v>
      </c>
    </row>
    <row r="6" spans="1:7" ht="12.75" customHeight="1">
      <c r="A6" s="96">
        <v>2</v>
      </c>
      <c r="B6" s="160" t="s">
        <v>114</v>
      </c>
      <c r="C6" s="161"/>
      <c r="D6" s="162"/>
      <c r="E6" s="102" t="s">
        <v>135</v>
      </c>
      <c r="F6" s="98">
        <v>107</v>
      </c>
      <c r="G6" s="99">
        <v>44175.9100000001</v>
      </c>
    </row>
    <row r="7" spans="1:7" ht="26.25" customHeight="1">
      <c r="A7" s="96">
        <v>3</v>
      </c>
      <c r="B7" s="160" t="s">
        <v>59</v>
      </c>
      <c r="C7" s="161"/>
      <c r="D7" s="162"/>
      <c r="E7" s="102" t="s">
        <v>136</v>
      </c>
      <c r="F7" s="98">
        <v>2</v>
      </c>
      <c r="G7" s="99">
        <v>16770</v>
      </c>
    </row>
    <row r="8" spans="1:7" ht="39" customHeight="1">
      <c r="A8" s="96">
        <v>4</v>
      </c>
      <c r="B8" s="160" t="s">
        <v>119</v>
      </c>
      <c r="C8" s="161"/>
      <c r="D8" s="162"/>
      <c r="E8" s="102" t="s">
        <v>137</v>
      </c>
      <c r="F8" s="98">
        <v>334</v>
      </c>
      <c r="G8" s="99">
        <v>243070.86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11</v>
      </c>
      <c r="G11" s="99">
        <v>31148.07</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v>
      </c>
      <c r="G14" s="99">
        <v>2684</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8</v>
      </c>
      <c r="G18" s="99">
        <v>21148.4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4</v>
      </c>
      <c r="G21" s="99">
        <v>5368</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29</v>
      </c>
      <c r="G25" s="99">
        <v>15567.2</v>
      </c>
    </row>
    <row r="26" spans="1:7" ht="63" customHeight="1">
      <c r="A26" s="96">
        <v>22</v>
      </c>
      <c r="B26" s="160" t="s">
        <v>89</v>
      </c>
      <c r="C26" s="161"/>
      <c r="D26" s="162"/>
      <c r="E26" s="103" t="s">
        <v>154</v>
      </c>
      <c r="F26" s="98">
        <v>12</v>
      </c>
      <c r="G26" s="99">
        <v>138360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18</v>
      </c>
      <c r="G33" s="90">
        <v>21834.8</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
      <c r="A36" s="68"/>
      <c r="B36" s="53"/>
      <c r="C36" s="61" t="s">
        <v>51</v>
      </c>
      <c r="D36" s="40"/>
      <c r="E36" s="61" t="s">
        <v>54</v>
      </c>
      <c r="I36" s="70"/>
      <c r="J36" s="66"/>
      <c r="K36" s="66"/>
    </row>
    <row r="37" spans="1:11" ht="13.5">
      <c r="A37" s="71"/>
      <c r="B37" s="59" t="s">
        <v>50</v>
      </c>
      <c r="C37" s="54"/>
      <c r="D37" s="56" t="s">
        <v>159</v>
      </c>
      <c r="E37" s="166" t="s">
        <v>161</v>
      </c>
      <c r="F37" s="167"/>
      <c r="I37" s="72"/>
      <c r="J37" s="66"/>
      <c r="K37" s="66"/>
    </row>
    <row r="38" spans="1:11" ht="13.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&amp;L67AE686A&amp;CФорма № 10, Підрозділ: Кіровський районний суд м.Кіровограда,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2022-11-24T11:52:15Z</cp:lastPrinted>
  <dcterms:created xsi:type="dcterms:W3CDTF">2015-09-09T10:27:32Z</dcterms:created>
  <dcterms:modified xsi:type="dcterms:W3CDTF">2024-02-03T07:02:50Z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10_00404_4.2023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67AE686A</vt:lpwstr>
  </property>
  <property fmtid="{D5CDD505-2E9C-101B-9397-08002B2CF9AE}" pid="10" name="Підрозд">
    <vt:lpwstr>Кіровський районний суд м.Кіровограда</vt:lpwstr>
  </property>
  <property fmtid="{D5CDD505-2E9C-101B-9397-08002B2CF9AE}" pid="11" name="ПідрозділDB">
    <vt:i4>0</vt:i4>
  </property>
  <property fmtid="{D5CDD505-2E9C-101B-9397-08002B2CF9AE}" pid="12" name="Підрозділ">
    <vt:i4>623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