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<sst xmlns="http://schemas.openxmlformats.org/spreadsheetml/2006/main" count="290" uniqueCount="217">
  <si>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</si>
  <si>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</si>
  <si>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</si>
  <si>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</si>
  <si>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</si>
  <si>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</si>
  <si>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</si>
  <si>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</si>
  <si>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</si>
  <si>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</si>
  <si>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</si>
  <si>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</si>
  <si>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</si>
  <si>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</si>
  <si>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</si>
  <si>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</si>
  <si>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</si>
  <si>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</si>
  <si>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</si>
  <si>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</si>
  <si>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</si>
  <si>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</si>
  <si>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</si>
  <si>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</si>
  <si>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</si>
  <si>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</si>
  <si>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</si>
  <si>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</si>
  <si>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</si>
  <si>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</si>
  <si>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</si>
  <si>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</si>
  <si>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</si>
  <si>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</si>
  <si>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</si>
  <si>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</si>
  <si>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</si>
  <si>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</si>
  <si>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</si>
  <si>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</si>
  <si>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</si>
  <si>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</si>
  <si>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</si>
  <si>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</si>
  <si>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</si>
  <si>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</si>
  <si>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</si>
  <si>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</si>
  <si>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</si>
  <si>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</si>
  <si>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</si>
  <si>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</si>
  <si>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</si>
  <si>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</si>
  <si>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</si>
  <si>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</si>
  <si>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</si>
  <si>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</si>
  <si>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</si>
  <si>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</si>
  <si>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</si>
  <si>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</si>
  <si>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</si>
  <si>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</si>
  <si>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</si>
  <si>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</si>
  <si>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</si>
  <si>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</si>
  <si>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</si>
  <si>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</si>
  <si>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</si>
  <si>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</si>
  <si>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</si>
  <si>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</si>
  <si>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</si>
  <si>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</si>
  <si>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</si>
  <si>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</si>
  <si>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</si>
  <si>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</si>
  <si>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</si>
  <si>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</si>
  <si>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</si>
  <si>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</si>
  <si>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</si>
  <si>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</si>
  <si>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</si>
  <si>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</si>
  <si>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</si>
  <si>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</si>
  <si>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</si>
  <si>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</si>
  <si>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</si>
  <si>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</si>
  <si>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</si>
  <si>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</si>
  <si>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</si>
  <si>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</si>
  <si>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</si>
  <si>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</si>
  <si>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</si>
  <si>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</si>
  <si>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</si>
  <si>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</si>
  <si>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</si>
  <si>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</si>
  <si>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</si>
  <si>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</si>
  <si>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</si>
  <si>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</si>
  <si>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</si>
  <si>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</si>
  <si>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</si>
  <si>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</si>
  <si>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</si>
  <si>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</si>
  <si>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</si>
  <si>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</si>
  <si>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</si>
  <si>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</si>
  <si>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</si>
  <si>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</si>
  <si>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</si>
  <si>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</si>
  <si>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</si>
  <si>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</si>
  <si>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</si>
  <si>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</si>
  <si>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</si>
  <si>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</si>
  <si>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</si>
  <si>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</si>
  <si>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</si>
  <si>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</si>
  <si>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</si>
  <si>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</si>
  <si>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</si>
  <si>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</si>
  <si>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</si>
  <si>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</si>
  <si>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</si>
  <si>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</si>
  <si>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</si>
  <si>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</si>
  <si>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</si>
  <si>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</si>
  <si>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</si>
  <si>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</si>
  <si>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</si>
  <si>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</si>
  <si>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</si>
  <si>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</si>
  <si>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</si>
  <si>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</si>
  <si>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</si>
  <si>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</si>
  <si>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</si>
  <si>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</si>
  <si>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</si>
  <si>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</si>
  <si>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</si>
  <si>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</si>
  <si>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</si>
  <si>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</si>
  <si>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</si>
  <si>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</si>
  <si>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</si>
  <si>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</si>
  <si>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</si>
  <si>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</si>
  <si>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</si>
  <si>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</si>
  <si>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</si>
  <si>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</si>
  <si>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</si>
  <si>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</si>
  <si>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</si>
  <si>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</si>
  <si>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</si>
  <si>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</si>
  <si>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</si>
  <si>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</si>
  <si>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</si>
  <si>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</si>
  <si>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</si>
  <si>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</si>
  <si>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</si>
  <si>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</si>
  <si>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</si>
  <si>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</si>
  <si>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</si>
  <si>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</si>
  <si>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</si>
  <si>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</si>
  <si>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</si>
  <si>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</si>
  <si>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</si>
  <si>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</si>
  <si>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</si>
  <si>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</si>
  <si>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</si>
  <si>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</si>
  <si>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</si>
  <si>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</si>
  <si>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</si>
  <si>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</si>
  <si>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</si>
  <si>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</si>
  <si>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Кіровський районний суд м.Кіровограда</t>
  </si>
  <si>
    <t>25013.м. Кіровоград.вул. Габдрахманова 7</t>
  </si>
  <si>
    <t>Доручення судів України / іноземних судів</t>
  </si>
  <si>
    <t xml:space="preserve">Розглянуто справ судом присяжних </t>
  </si>
  <si>
    <t>Р.І. Петров</t>
  </si>
  <si>
    <t>Л.В. Зернова</t>
  </si>
  <si>
    <t>(0522) 33-00-90</t>
  </si>
  <si>
    <t xml:space="preserve">inbox@kr.kr.court.gov.ua </t>
  </si>
  <si>
    <t>16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</si>
</sst>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&amp;L1593C5F2&amp;C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676</v>
      </c>
      <c r="F6" s="105">
        <v>362</v>
      </c>
      <c r="G6" s="105">
        <v>5</v>
      </c>
      <c r="H6" s="105">
        <v>283</v>
      </c>
      <c r="I6" s="105" t="s">
        <v>206</v>
      </c>
      <c r="J6" s="105">
        <v>393</v>
      </c>
      <c r="K6" s="84">
        <v>179</v>
      </c>
      <c r="L6" s="91">
        <f>E6-F6</f>
        <v>314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1599</v>
      </c>
      <c r="F7" s="105">
        <v>1580</v>
      </c>
      <c r="G7" s="105">
        <v>4</v>
      </c>
      <c r="H7" s="105">
        <v>1564</v>
      </c>
      <c r="I7" s="105">
        <v>1163</v>
      </c>
      <c r="J7" s="105">
        <v>35</v>
      </c>
      <c r="K7" s="84"/>
      <c r="L7" s="91">
        <f>E7-F7</f>
        <v>19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216</v>
      </c>
      <c r="F9" s="105">
        <v>202</v>
      </c>
      <c r="G9" s="105"/>
      <c r="H9" s="85">
        <v>179</v>
      </c>
      <c r="I9" s="105">
        <v>137</v>
      </c>
      <c r="J9" s="105">
        <v>37</v>
      </c>
      <c r="K9" s="84"/>
      <c r="L9" s="91">
        <f>E9-F9</f>
        <v>14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>
        <v>1</v>
      </c>
      <c r="H10" s="105">
        <v>1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37</v>
      </c>
      <c r="F12" s="105">
        <v>37</v>
      </c>
      <c r="G12" s="105"/>
      <c r="H12" s="105">
        <v>37</v>
      </c>
      <c r="I12" s="105">
        <v>13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2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</v>
      </c>
      <c r="F14" s="112">
        <v>2</v>
      </c>
      <c r="G14" s="112"/>
      <c r="H14" s="112">
        <v>2</v>
      </c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</v>
      </c>
      <c r="F15" s="112">
        <v>3</v>
      </c>
      <c r="G15" s="112"/>
      <c r="H15" s="112">
        <v>2</v>
      </c>
      <c r="I15" s="112"/>
      <c r="J15" s="112">
        <v>2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2539</v>
      </c>
      <c r="F16" s="86">
        <f>SUM(F6:F15)</f>
        <v>2188</v>
      </c>
      <c r="G16" s="86">
        <f>SUM(G6:G15)</f>
        <v>10</v>
      </c>
      <c r="H16" s="86">
        <f>SUM(H6:H15)</f>
        <v>2069</v>
      </c>
      <c r="I16" s="86">
        <f>SUM(I6:I15)</f>
        <v>1314</v>
      </c>
      <c r="J16" s="86">
        <f>SUM(J6:J15)</f>
        <v>470</v>
      </c>
      <c r="K16" s="86">
        <f>SUM(K6:K15)</f>
        <v>181</v>
      </c>
      <c r="L16" s="91">
        <f>E16-F16</f>
        <v>351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347</v>
      </c>
      <c r="F17" s="84">
        <v>327</v>
      </c>
      <c r="G17" s="84"/>
      <c r="H17" s="84">
        <v>315</v>
      </c>
      <c r="I17" s="84">
        <v>255</v>
      </c>
      <c r="J17" s="84">
        <v>32</v>
      </c>
      <c r="K17" s="84"/>
      <c r="L17" s="91">
        <f>E17-F17</f>
        <v>20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368</v>
      </c>
      <c r="F18" s="84">
        <v>256</v>
      </c>
      <c r="G18" s="84">
        <v>2</v>
      </c>
      <c r="H18" s="84">
        <v>238</v>
      </c>
      <c r="I18" s="84">
        <v>143</v>
      </c>
      <c r="J18" s="84">
        <v>130</v>
      </c>
      <c r="K18" s="84">
        <v>8</v>
      </c>
      <c r="L18" s="91">
        <f>E18-F18</f>
        <v>112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11</v>
      </c>
      <c r="F20" s="84">
        <v>9</v>
      </c>
      <c r="G20" s="84"/>
      <c r="H20" s="84">
        <v>10</v>
      </c>
      <c r="I20" s="84">
        <v>5</v>
      </c>
      <c r="J20" s="84">
        <v>1</v>
      </c>
      <c r="K20" s="84"/>
      <c r="L20" s="91">
        <f>E20-F20</f>
        <v>2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472</v>
      </c>
      <c r="F25" s="94">
        <v>351</v>
      </c>
      <c r="G25" s="94">
        <v>2</v>
      </c>
      <c r="H25" s="94">
        <v>309</v>
      </c>
      <c r="I25" s="94">
        <v>148</v>
      </c>
      <c r="J25" s="94">
        <v>163</v>
      </c>
      <c r="K25" s="94">
        <v>8</v>
      </c>
      <c r="L25" s="91">
        <f>E25-F25</f>
        <v>121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558</v>
      </c>
      <c r="F26" s="84">
        <v>541</v>
      </c>
      <c r="G26" s="84">
        <v>2</v>
      </c>
      <c r="H26" s="84">
        <v>453</v>
      </c>
      <c r="I26" s="84">
        <v>348</v>
      </c>
      <c r="J26" s="84">
        <v>105</v>
      </c>
      <c r="K26" s="84"/>
      <c r="L26" s="91">
        <f>E26-F26</f>
        <v>17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5</v>
      </c>
      <c r="F27" s="84">
        <v>5</v>
      </c>
      <c r="G27" s="84"/>
      <c r="H27" s="84">
        <v>5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1833</v>
      </c>
      <c r="F28" s="84">
        <v>1722</v>
      </c>
      <c r="G28" s="84">
        <v>2</v>
      </c>
      <c r="H28" s="84">
        <v>1471</v>
      </c>
      <c r="I28" s="84">
        <v>1290</v>
      </c>
      <c r="J28" s="84">
        <v>362</v>
      </c>
      <c r="K28" s="84"/>
      <c r="L28" s="91">
        <f>E28-F28</f>
        <v>111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2346</v>
      </c>
      <c r="F29" s="84">
        <v>1313</v>
      </c>
      <c r="G29" s="84">
        <v>26</v>
      </c>
      <c r="H29" s="84">
        <v>1189</v>
      </c>
      <c r="I29" s="84">
        <v>922</v>
      </c>
      <c r="J29" s="84">
        <v>1157</v>
      </c>
      <c r="K29" s="84">
        <v>143</v>
      </c>
      <c r="L29" s="91">
        <f>E29-F29</f>
        <v>1033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171</v>
      </c>
      <c r="F30" s="84">
        <v>164</v>
      </c>
      <c r="G30" s="84"/>
      <c r="H30" s="84">
        <v>165</v>
      </c>
      <c r="I30" s="84">
        <v>143</v>
      </c>
      <c r="J30" s="84">
        <v>6</v>
      </c>
      <c r="K30" s="84"/>
      <c r="L30" s="91">
        <f>E30-F30</f>
        <v>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191</v>
      </c>
      <c r="F31" s="84">
        <v>144</v>
      </c>
      <c r="G31" s="84"/>
      <c r="H31" s="84">
        <v>137</v>
      </c>
      <c r="I31" s="84">
        <v>119</v>
      </c>
      <c r="J31" s="84">
        <v>54</v>
      </c>
      <c r="K31" s="84">
        <v>1</v>
      </c>
      <c r="L31" s="91">
        <f>E31-F31</f>
        <v>47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32</v>
      </c>
      <c r="F32" s="84">
        <v>24</v>
      </c>
      <c r="G32" s="84"/>
      <c r="H32" s="84">
        <v>23</v>
      </c>
      <c r="I32" s="84">
        <v>18</v>
      </c>
      <c r="J32" s="84">
        <v>9</v>
      </c>
      <c r="K32" s="84"/>
      <c r="L32" s="91">
        <f>E32-F32</f>
        <v>8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6</v>
      </c>
      <c r="F33" s="84">
        <v>3</v>
      </c>
      <c r="G33" s="84"/>
      <c r="H33" s="84">
        <v>4</v>
      </c>
      <c r="I33" s="84">
        <v>1</v>
      </c>
      <c r="J33" s="84">
        <v>2</v>
      </c>
      <c r="K33" s="84">
        <v>1</v>
      </c>
      <c r="L33" s="91">
        <f>E33-F33</f>
        <v>3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39</v>
      </c>
      <c r="F36" s="84">
        <v>22</v>
      </c>
      <c r="G36" s="84"/>
      <c r="H36" s="84">
        <v>26</v>
      </c>
      <c r="I36" s="84">
        <v>10</v>
      </c>
      <c r="J36" s="84">
        <v>13</v>
      </c>
      <c r="K36" s="84">
        <v>2</v>
      </c>
      <c r="L36" s="91">
        <f>E36-F36</f>
        <v>17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348</v>
      </c>
      <c r="F37" s="84">
        <v>297</v>
      </c>
      <c r="G37" s="84"/>
      <c r="H37" s="84">
        <v>250</v>
      </c>
      <c r="I37" s="84">
        <v>157</v>
      </c>
      <c r="J37" s="84">
        <v>98</v>
      </c>
      <c r="K37" s="84">
        <v>1</v>
      </c>
      <c r="L37" s="91">
        <f>E37-F37</f>
        <v>51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1</v>
      </c>
      <c r="G38" s="84"/>
      <c r="H38" s="84">
        <v>1</v>
      </c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9</v>
      </c>
      <c r="F39" s="84">
        <v>9</v>
      </c>
      <c r="G39" s="84"/>
      <c r="H39" s="84">
        <v>6</v>
      </c>
      <c r="I39" s="84">
        <v>2</v>
      </c>
      <c r="J39" s="84">
        <v>3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4113</v>
      </c>
      <c r="F40" s="94">
        <v>2915</v>
      </c>
      <c r="G40" s="94">
        <v>28</v>
      </c>
      <c r="H40" s="94">
        <v>2303</v>
      </c>
      <c r="I40" s="94">
        <v>1578</v>
      </c>
      <c r="J40" s="94">
        <v>1810</v>
      </c>
      <c r="K40" s="94">
        <v>148</v>
      </c>
      <c r="L40" s="91">
        <f>E40-F40</f>
        <v>1198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2091</v>
      </c>
      <c r="F41" s="84">
        <v>1866</v>
      </c>
      <c r="G41" s="84"/>
      <c r="H41" s="84">
        <v>1864</v>
      </c>
      <c r="I41" s="84" t="s">
        <v>206</v>
      </c>
      <c r="J41" s="84">
        <v>227</v>
      </c>
      <c r="K41" s="84"/>
      <c r="L41" s="91">
        <f>E41-F41</f>
        <v>225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16</v>
      </c>
      <c r="F42" s="84">
        <v>14</v>
      </c>
      <c r="G42" s="84"/>
      <c r="H42" s="84">
        <v>15</v>
      </c>
      <c r="I42" s="84" t="s">
        <v>206</v>
      </c>
      <c r="J42" s="84">
        <v>1</v>
      </c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10</v>
      </c>
      <c r="F44" s="84">
        <v>10</v>
      </c>
      <c r="G44" s="84"/>
      <c r="H44" s="84">
        <v>10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2104</v>
      </c>
      <c r="F45" s="84">
        <f>F41+F43+F44</f>
        <v>1879</v>
      </c>
      <c r="G45" s="84">
        <f>G41+G43+G44</f>
        <v>0</v>
      </c>
      <c r="H45" s="84">
        <f>H41+H43+H44</f>
        <v>1877</v>
      </c>
      <c r="I45" s="84">
        <f>I43+I44</f>
        <v>7</v>
      </c>
      <c r="J45" s="84">
        <f>J41+J43+J44</f>
        <v>227</v>
      </c>
      <c r="K45" s="84">
        <f>K41+K43+K44</f>
        <v>0</v>
      </c>
      <c r="L45" s="91">
        <f>E45-F45</f>
        <v>225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9228</v>
      </c>
      <c r="F46" s="84">
        <f t="shared" si="0"/>
        <v>7333</v>
      </c>
      <c r="G46" s="84">
        <f t="shared" si="0"/>
        <v>40</v>
      </c>
      <c r="H46" s="84">
        <f t="shared" si="0"/>
        <v>6558</v>
      </c>
      <c r="I46" s="84">
        <f t="shared" si="0"/>
        <v>3047</v>
      </c>
      <c r="J46" s="84">
        <f t="shared" si="0"/>
        <v>2670</v>
      </c>
      <c r="K46" s="84">
        <f t="shared" si="0"/>
        <v>337</v>
      </c>
      <c r="L46" s="91">
        <f>E46-F46</f>
        <v>1895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&amp;L1593C5F2&amp;C&amp;R2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379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64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104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49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69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333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17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2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298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3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119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19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&amp;L1593C5F2&amp;C&amp;R3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283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186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73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9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4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2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17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1129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233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470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412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843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723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2303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1810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3743641897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2500227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411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19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5301</v>
      </c>
      <c r="F57" s="115">
        <f>F58+F61+F62+F63</f>
        <v>1113</v>
      </c>
      <c r="G57" s="115">
        <f>G58+G61+G62+G63</f>
        <v>97</v>
      </c>
      <c r="H57" s="115">
        <f>H58+H61+H62+H63</f>
        <v>27</v>
      </c>
      <c r="I57" s="115">
        <f>I58+I61+I62+I63</f>
        <v>20</v>
      </c>
    </row>
    <row r="58" spans="1:9" ht="13.5" customHeight="1">
      <c r="A58" s="219" t="s">
        <v>103</v>
      </c>
      <c r="B58" s="219"/>
      <c r="C58" s="219"/>
      <c r="D58" s="219"/>
      <c r="E58" s="94">
        <v>1946</v>
      </c>
      <c r="F58" s="94">
        <v>86</v>
      </c>
      <c r="G58" s="94">
        <v>17</v>
      </c>
      <c r="H58" s="94">
        <v>12</v>
      </c>
      <c r="I58" s="94">
        <v>8</v>
      </c>
    </row>
    <row r="59" spans="1:9" ht="13.5" customHeight="1">
      <c r="A59" s="284" t="s">
        <v>204</v>
      </c>
      <c r="B59" s="285"/>
      <c r="C59" s="285"/>
      <c r="D59" s="286"/>
      <c r="E59" s="86">
        <v>172</v>
      </c>
      <c r="F59" s="86">
        <v>75</v>
      </c>
      <c r="G59" s="86">
        <v>16</v>
      </c>
      <c r="H59" s="86">
        <v>12</v>
      </c>
      <c r="I59" s="86">
        <v>8</v>
      </c>
    </row>
    <row r="60" spans="1:9" ht="13.5" customHeight="1">
      <c r="A60" s="284" t="s">
        <v>205</v>
      </c>
      <c r="B60" s="285"/>
      <c r="C60" s="285"/>
      <c r="D60" s="286"/>
      <c r="E60" s="86">
        <v>1555</v>
      </c>
      <c r="F60" s="86">
        <v>9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164</v>
      </c>
      <c r="F61" s="84">
        <v>143</v>
      </c>
      <c r="G61" s="84">
        <v>2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1328</v>
      </c>
      <c r="F62" s="84">
        <v>870</v>
      </c>
      <c r="G62" s="84">
        <v>78</v>
      </c>
      <c r="H62" s="84">
        <v>15</v>
      </c>
      <c r="I62" s="84">
        <v>12</v>
      </c>
    </row>
    <row r="63" spans="1:9" ht="13.5" customHeight="1">
      <c r="A63" s="219" t="s">
        <v>108</v>
      </c>
      <c r="B63" s="219"/>
      <c r="C63" s="219"/>
      <c r="D63" s="219"/>
      <c r="E63" s="84">
        <v>1863</v>
      </c>
      <c r="F63" s="84">
        <v>14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2667</v>
      </c>
      <c r="G67" s="108">
        <v>31662382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1333</v>
      </c>
      <c r="G68" s="88">
        <v>27620255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1334</v>
      </c>
      <c r="G69" s="88">
        <v>4042127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920</v>
      </c>
      <c r="G70" s="108">
        <v>471168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&amp;L1593C5F2&amp;C&amp;R4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12.621722846441948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38.51063829787234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4.9079754601226995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8.176795580110497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89.43133778808128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468.42857142857144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659.1428571428571</v>
      </c>
    </row>
    <row r="11" spans="1:4" ht="16.5" customHeight="1">
      <c r="A11" s="209" t="s">
        <v>62</v>
      </c>
      <c r="B11" s="211"/>
      <c r="C11" s="10">
        <v>9</v>
      </c>
      <c r="D11" s="84">
        <v>62</v>
      </c>
    </row>
    <row r="12" spans="1:4" ht="16.5" customHeight="1">
      <c r="A12" s="272" t="s">
        <v>103</v>
      </c>
      <c r="B12" s="272"/>
      <c r="C12" s="10">
        <v>10</v>
      </c>
      <c r="D12" s="84">
        <v>31</v>
      </c>
    </row>
    <row r="13" spans="1:4" ht="16.5" customHeight="1">
      <c r="A13" s="284" t="s">
        <v>204</v>
      </c>
      <c r="B13" s="286"/>
      <c r="C13" s="10">
        <v>11</v>
      </c>
      <c r="D13" s="94">
        <v>168</v>
      </c>
    </row>
    <row r="14" spans="1:4" ht="16.5" customHeight="1">
      <c r="A14" s="284" t="s">
        <v>205</v>
      </c>
      <c r="B14" s="286"/>
      <c r="C14" s="10">
        <v>12</v>
      </c>
      <c r="D14" s="94">
        <v>7</v>
      </c>
    </row>
    <row r="15" spans="1:4" ht="16.5" customHeight="1">
      <c r="A15" s="272" t="s">
        <v>30</v>
      </c>
      <c r="B15" s="272"/>
      <c r="C15" s="10">
        <v>13</v>
      </c>
      <c r="D15" s="84">
        <v>98</v>
      </c>
    </row>
    <row r="16" spans="1:4" ht="16.5" customHeight="1">
      <c r="A16" s="272" t="s">
        <v>104</v>
      </c>
      <c r="B16" s="272"/>
      <c r="C16" s="10">
        <v>14</v>
      </c>
      <c r="D16" s="84">
        <v>115</v>
      </c>
    </row>
    <row r="17" spans="1:5" ht="16.5" customHeight="1">
      <c r="A17" s="272" t="s">
        <v>108</v>
      </c>
      <c r="B17" s="27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&amp;L1593C5F2&amp;C&amp;R5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2020-10-28T06:57:53Z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1593C5F2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