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<sst xmlns="http://schemas.openxmlformats.org/spreadsheetml/2006/main" count="187" uniqueCount="159">
  <si>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</si>
  <si>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</si>
  <si>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</si>
  <si>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</si>
  <si>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</si>
  <si>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</si>
  <si>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</si>
  <si>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</si>
  <si>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</si>
  <si>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</si>
  <si>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</si>
  <si>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</si>
  <si>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</si>
  <si>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</si>
  <si>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</si>
  <si>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</si>
  <si>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</si>
  <si>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</si>
  <si>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</si>
  <si>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</si>
  <si>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</si>
  <si>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</si>
  <si>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</si>
  <si>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</si>
  <si>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</si>
  <si>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</si>
  <si>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</si>
  <si>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</si>
  <si>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</si>
  <si>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</si>
  <si>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</si>
  <si>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</si>
  <si>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</si>
  <si>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</si>
  <si>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</si>
  <si>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</si>
  <si>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</si>
  <si>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</si>
  <si>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</si>
  <si>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</si>
  <si>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</si>
  <si>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</si>
  <si>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</si>
  <si>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</si>
  <si>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</si>
  <si>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</si>
  <si>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</si>
  <si>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</si>
  <si>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</si>
  <si>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</si>
  <si>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</si>
  <si>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</si>
  <si>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</si>
  <si>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</si>
  <si>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</si>
  <si>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</si>
  <si>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</si>
  <si>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</si>
  <si>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</si>
  <si>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</si>
  <si>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</si>
  <si>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</si>
  <si>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</si>
  <si>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</si>
  <si>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</si>
  <si>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</si>
  <si>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</si>
  <si>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</si>
  <si>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</si>
  <si>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</si>
  <si>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</si>
  <si>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</si>
  <si>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</si>
  <si>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</si>
  <si>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</si>
  <si>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</si>
  <si>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</si>
  <si>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</si>
  <si>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</si>
  <si>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</si>
  <si>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</si>
  <si>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</si>
  <si>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</si>
  <si>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</si>
  <si>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</si>
  <si>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</si>
  <si>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</si>
  <si>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</si>
  <si>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</si>
  <si>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</si>
  <si>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</si>
  <si>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</si>
  <si>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</si>
  <si>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</si>
  <si>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</si>
  <si>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</si>
  <si>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</si>
  <si>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</si>
  <si>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</si>
  <si>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</si>
  <si>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</si>
  <si>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</si>
  <si>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</si>
  <si>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</si>
  <si>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</si>
  <si>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</si>
  <si>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</si>
  <si>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</si>
  <si>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</si>
  <si>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</si>
  <si>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</si>
  <si>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</si>
  <si>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</si>
  <si>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</si>
  <si>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</si>
  <si>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</si>
  <si>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</si>
  <si>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</si>
  <si>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</si>
  <si>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</si>
  <si>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</si>
  <si>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</si>
  <si>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</si>
  <si>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</si>
  <si>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</si>
  <si>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</si>
  <si>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</si>
  <si>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</si>
  <si>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</si>
  <si>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</si>
  <si>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</si>
  <si>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</si>
  <si>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</si>
  <si>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</si>
  <si>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</si>
  <si>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</si>
  <si>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</si>
  <si>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</si>
  <si>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</si>
  <si>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</si>
  <si>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</si>
  <si>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</si>
  <si>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</si>
  <si>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</si>
  <si>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</si>
  <si>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</si>
  <si>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</si>
  <si>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</si>
  <si>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</si>
  <si>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</si>
  <si>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</si>
  <si>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</si>
  <si>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</si>
  <si>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</si>
  <si>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Р.І. Петров</t>
  </si>
  <si>
    <t>Л.В. Зернова</t>
  </si>
  <si>
    <t>(0522) 33-00-90</t>
  </si>
  <si>
    <t xml:space="preserve">inbox@kr.kr.court.gov.ua 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</si>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</sst>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&amp;LBD4390AF&amp;C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3583</v>
      </c>
      <c r="D6" s="88">
        <f>SUM(D7,D10,D13,D14,D15,D21,D24,D25,D18,D19,D20)</f>
        <v>3451568.9899999923</v>
      </c>
      <c r="E6" s="88">
        <f>SUM(E7,E10,E13,E14,E15,E21,E24,E25,E18,E19,E20)</f>
        <v>2910</v>
      </c>
      <c r="F6" s="88">
        <f>SUM(F7,F10,F13,F14,F15,F21,F24,F25,F18,F19,F20)</f>
        <v>2853062.210000002</v>
      </c>
      <c r="G6" s="88">
        <f>SUM(G7,G10,G13,G14,G15,G21,G24,G25,G18,G19,G20)</f>
        <v>24</v>
      </c>
      <c r="H6" s="88">
        <f>SUM(H7,H10,H13,H14,H15,H21,H24,H25,H18,H19,H20)</f>
        <v>34664.5</v>
      </c>
      <c r="I6" s="88">
        <f>SUM(I7,I10,I13,I14,I15,I21,I24,I25,I18,I19,I20)</f>
        <v>249</v>
      </c>
      <c r="J6" s="88">
        <f>SUM(J7,J10,J13,J14,J15,J21,J24,J25,J18,J19,J20)</f>
        <v>221450.0999999999</v>
      </c>
      <c r="K6" s="88">
        <f>SUM(K7,K10,K13,K14,K15,K21,K24,K25,K18,K19,K20)</f>
        <v>395</v>
      </c>
      <c r="L6" s="88">
        <f>SUM(L7,L10,L13,L14,L15,L21,L24,L25,L18,L19,L20)</f>
        <v>359359.34999999986</v>
      </c>
    </row>
    <row r="7" spans="1:12" ht="12.75" customHeight="1">
      <c r="A7" s="86">
        <v>2</v>
      </c>
      <c r="B7" s="89" t="s">
        <v>68</v>
      </c>
      <c r="C7" s="90">
        <v>887</v>
      </c>
      <c r="D7" s="90">
        <v>1971963.18999999</v>
      </c>
      <c r="E7" s="90">
        <v>565</v>
      </c>
      <c r="F7" s="90">
        <v>1501761.11</v>
      </c>
      <c r="G7" s="90">
        <v>13</v>
      </c>
      <c r="H7" s="90">
        <v>25588</v>
      </c>
      <c r="I7" s="90">
        <v>98</v>
      </c>
      <c r="J7" s="90">
        <v>96545.5999999999</v>
      </c>
      <c r="K7" s="90">
        <v>206</v>
      </c>
      <c r="L7" s="90">
        <v>275561.85</v>
      </c>
    </row>
    <row r="8" spans="1:12" ht="12.75">
      <c r="A8" s="86">
        <v>3</v>
      </c>
      <c r="B8" s="91" t="s">
        <v>69</v>
      </c>
      <c r="C8" s="90">
        <v>503</v>
      </c>
      <c r="D8" s="90">
        <v>1363566.89</v>
      </c>
      <c r="E8" s="90">
        <v>468</v>
      </c>
      <c r="F8" s="90">
        <v>1250399.33</v>
      </c>
      <c r="G8" s="90">
        <v>10</v>
      </c>
      <c r="H8" s="90">
        <v>21494</v>
      </c>
      <c r="I8" s="90">
        <v>10</v>
      </c>
      <c r="J8" s="90">
        <v>10922.24</v>
      </c>
      <c r="K8" s="90">
        <v>8</v>
      </c>
      <c r="L8" s="90">
        <v>18502</v>
      </c>
    </row>
    <row r="9" spans="1:12" ht="12.75">
      <c r="A9" s="86">
        <v>4</v>
      </c>
      <c r="B9" s="91" t="s">
        <v>70</v>
      </c>
      <c r="C9" s="90">
        <v>384</v>
      </c>
      <c r="D9" s="90">
        <v>608396.300000002</v>
      </c>
      <c r="E9" s="90">
        <v>97</v>
      </c>
      <c r="F9" s="90">
        <v>251361.78</v>
      </c>
      <c r="G9" s="90">
        <v>3</v>
      </c>
      <c r="H9" s="90">
        <v>4094</v>
      </c>
      <c r="I9" s="90">
        <v>88</v>
      </c>
      <c r="J9" s="90">
        <v>85623.3599999999</v>
      </c>
      <c r="K9" s="90">
        <v>198</v>
      </c>
      <c r="L9" s="90">
        <v>257059.849999999</v>
      </c>
    </row>
    <row r="10" spans="1:12" ht="12.75">
      <c r="A10" s="86">
        <v>5</v>
      </c>
      <c r="B10" s="89" t="s">
        <v>71</v>
      </c>
      <c r="C10" s="90">
        <v>483</v>
      </c>
      <c r="D10" s="90">
        <v>528368.600000004</v>
      </c>
      <c r="E10" s="90">
        <v>354</v>
      </c>
      <c r="F10" s="90">
        <v>464053.500000002</v>
      </c>
      <c r="G10" s="90">
        <v>10</v>
      </c>
      <c r="H10" s="90">
        <v>8076.5</v>
      </c>
      <c r="I10" s="90">
        <v>95</v>
      </c>
      <c r="J10" s="90">
        <v>106988.1</v>
      </c>
      <c r="K10" s="90">
        <v>21</v>
      </c>
      <c r="L10" s="90">
        <v>20532</v>
      </c>
    </row>
    <row r="11" spans="1:12" ht="12.75">
      <c r="A11" s="86">
        <v>6</v>
      </c>
      <c r="B11" s="91" t="s">
        <v>72</v>
      </c>
      <c r="C11" s="90">
        <v>26</v>
      </c>
      <c r="D11" s="90">
        <v>64506</v>
      </c>
      <c r="E11" s="90">
        <v>12</v>
      </c>
      <c r="F11" s="90">
        <v>51890.2</v>
      </c>
      <c r="G11" s="90"/>
      <c r="H11" s="90"/>
      <c r="I11" s="90">
        <v>14</v>
      </c>
      <c r="J11" s="90">
        <v>25451.2</v>
      </c>
      <c r="K11" s="90"/>
      <c r="L11" s="90"/>
    </row>
    <row r="12" spans="1:12" ht="12.75">
      <c r="A12" s="86">
        <v>7</v>
      </c>
      <c r="B12" s="91" t="s">
        <v>73</v>
      </c>
      <c r="C12" s="90">
        <v>457</v>
      </c>
      <c r="D12" s="90">
        <v>463862.600000003</v>
      </c>
      <c r="E12" s="90">
        <v>342</v>
      </c>
      <c r="F12" s="90">
        <v>412163.300000001</v>
      </c>
      <c r="G12" s="90">
        <v>10</v>
      </c>
      <c r="H12" s="90">
        <v>8076.5</v>
      </c>
      <c r="I12" s="90">
        <v>81</v>
      </c>
      <c r="J12" s="90">
        <v>81536.9</v>
      </c>
      <c r="K12" s="90">
        <v>21</v>
      </c>
      <c r="L12" s="90">
        <v>20532</v>
      </c>
    </row>
    <row r="13" spans="1:12" ht="12.75">
      <c r="A13" s="86">
        <v>8</v>
      </c>
      <c r="B13" s="89" t="s">
        <v>18</v>
      </c>
      <c r="C13" s="90">
        <v>433</v>
      </c>
      <c r="D13" s="90">
        <v>429624.800000003</v>
      </c>
      <c r="E13" s="90">
        <v>417</v>
      </c>
      <c r="F13" s="90">
        <v>416117.800000002</v>
      </c>
      <c r="G13" s="90"/>
      <c r="H13" s="90"/>
      <c r="I13" s="90">
        <v>6</v>
      </c>
      <c r="J13" s="90">
        <v>5616.8</v>
      </c>
      <c r="K13" s="90">
        <v>10</v>
      </c>
      <c r="L13" s="90">
        <v>9924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293</v>
      </c>
      <c r="D15" s="90">
        <v>152745.2</v>
      </c>
      <c r="E15" s="90">
        <v>251</v>
      </c>
      <c r="F15" s="90">
        <v>136747.05</v>
      </c>
      <c r="G15" s="90"/>
      <c r="H15" s="90"/>
      <c r="I15" s="90"/>
      <c r="J15" s="90"/>
      <c r="K15" s="90">
        <v>42</v>
      </c>
      <c r="L15" s="90">
        <v>25306.2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4</v>
      </c>
      <c r="F16" s="90">
        <v>4962</v>
      </c>
      <c r="G16" s="90"/>
      <c r="H16" s="90"/>
      <c r="I16" s="90"/>
      <c r="J16" s="90"/>
      <c r="K16" s="90">
        <v>6</v>
      </c>
      <c r="L16" s="90">
        <v>7443</v>
      </c>
    </row>
    <row r="17" spans="1:12" ht="12.75">
      <c r="A17" s="86">
        <v>12</v>
      </c>
      <c r="B17" s="91" t="s">
        <v>73</v>
      </c>
      <c r="C17" s="90">
        <v>283</v>
      </c>
      <c r="D17" s="90">
        <v>140340.2</v>
      </c>
      <c r="E17" s="90">
        <v>247</v>
      </c>
      <c r="F17" s="90">
        <v>131785.05</v>
      </c>
      <c r="G17" s="90"/>
      <c r="H17" s="90"/>
      <c r="I17" s="90"/>
      <c r="J17" s="90"/>
      <c r="K17" s="90">
        <v>36</v>
      </c>
      <c r="L17" s="90">
        <v>17863.2</v>
      </c>
    </row>
    <row r="18" spans="1:12" ht="12.75">
      <c r="A18" s="86">
        <v>13</v>
      </c>
      <c r="B18" s="92" t="s">
        <v>93</v>
      </c>
      <c r="C18" s="90">
        <v>1460</v>
      </c>
      <c r="D18" s="90">
        <v>361424.199999995</v>
      </c>
      <c r="E18" s="90">
        <v>1297</v>
      </c>
      <c r="F18" s="90">
        <v>329282.099999998</v>
      </c>
      <c r="G18" s="90"/>
      <c r="H18" s="90"/>
      <c r="I18" s="90">
        <v>50</v>
      </c>
      <c r="J18" s="90">
        <v>12299.6</v>
      </c>
      <c r="K18" s="90">
        <v>116</v>
      </c>
      <c r="L18" s="90">
        <v>28035.2999999999</v>
      </c>
    </row>
    <row r="19" spans="1:12" ht="12.75">
      <c r="A19" s="86">
        <v>14</v>
      </c>
      <c r="B19" s="92" t="s">
        <v>94</v>
      </c>
      <c r="C19" s="90">
        <v>24</v>
      </c>
      <c r="D19" s="90">
        <v>2977.2</v>
      </c>
      <c r="E19" s="90">
        <v>24</v>
      </c>
      <c r="F19" s="90">
        <v>3108.25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3</v>
      </c>
      <c r="D21" s="90">
        <f>SUM(D22:D23)</f>
        <v>4465.8</v>
      </c>
      <c r="E21" s="90">
        <f>SUM(E22:E23)</f>
        <v>2</v>
      </c>
      <c r="F21" s="90">
        <f>SUM(F22:F23)</f>
        <v>1992.4</v>
      </c>
      <c r="G21" s="90">
        <f>SUM(G22:G23)</f>
        <v>1</v>
      </c>
      <c r="H21" s="90">
        <f>SUM(H22:H23)</f>
        <v>1000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1</v>
      </c>
      <c r="F22" s="90">
        <v>992.4</v>
      </c>
      <c r="G22" s="90">
        <v>1</v>
      </c>
      <c r="H22" s="90">
        <v>1000</v>
      </c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1000</v>
      </c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75</v>
      </c>
      <c r="D39" s="88">
        <f>SUM(D40,D47,D48,D49)</f>
        <v>80384.4</v>
      </c>
      <c r="E39" s="88">
        <f>SUM(E40,E47,E48,E49)</f>
        <v>68</v>
      </c>
      <c r="F39" s="88">
        <f>SUM(F40,F47,F48,F49)</f>
        <v>61322</v>
      </c>
      <c r="G39" s="88">
        <f>SUM(G40,G47,G48,G49)</f>
        <v>1</v>
      </c>
      <c r="H39" s="88">
        <f>SUM(H40,H47,H48,H49)</f>
        <v>454</v>
      </c>
      <c r="I39" s="88">
        <f>SUM(I40,I47,I48,I49)</f>
        <v>2</v>
      </c>
      <c r="J39" s="88">
        <f>SUM(J40,J47,J48,J49)</f>
        <v>1488.6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75</v>
      </c>
      <c r="D40" s="90">
        <f>SUM(D41,D44)</f>
        <v>80384.4</v>
      </c>
      <c r="E40" s="90">
        <f>SUM(E41,E44)</f>
        <v>68</v>
      </c>
      <c r="F40" s="90">
        <f>SUM(F41,F44)</f>
        <v>61322</v>
      </c>
      <c r="G40" s="90">
        <f>SUM(G41,G44)</f>
        <v>1</v>
      </c>
      <c r="H40" s="90">
        <f>SUM(H41,H44)</f>
        <v>454</v>
      </c>
      <c r="I40" s="90">
        <f>SUM(I41,I44)</f>
        <v>2</v>
      </c>
      <c r="J40" s="90">
        <f>SUM(J41,J44)</f>
        <v>1488.6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75</v>
      </c>
      <c r="D44" s="90">
        <v>80384.4</v>
      </c>
      <c r="E44" s="90">
        <v>68</v>
      </c>
      <c r="F44" s="90">
        <v>61322</v>
      </c>
      <c r="G44" s="90">
        <v>1</v>
      </c>
      <c r="H44" s="90">
        <v>454</v>
      </c>
      <c r="I44" s="90">
        <v>2</v>
      </c>
      <c r="J44" s="90">
        <v>1488.6</v>
      </c>
      <c r="K44" s="90">
        <v>3</v>
      </c>
      <c r="L44" s="90">
        <v>2977.2</v>
      </c>
    </row>
    <row r="45" spans="1:12" ht="26.25">
      <c r="A45" s="86">
        <v>40</v>
      </c>
      <c r="B45" s="91" t="s">
        <v>83</v>
      </c>
      <c r="C45" s="90">
        <v>4</v>
      </c>
      <c r="D45" s="90">
        <v>9924</v>
      </c>
      <c r="E45" s="90">
        <v>1</v>
      </c>
      <c r="F45" s="90">
        <v>2724</v>
      </c>
      <c r="G45" s="90">
        <v>1</v>
      </c>
      <c r="H45" s="90">
        <v>454</v>
      </c>
      <c r="I45" s="90">
        <v>2</v>
      </c>
      <c r="J45" s="90">
        <v>1488.6</v>
      </c>
      <c r="K45" s="90"/>
      <c r="L45" s="90"/>
    </row>
    <row r="46" spans="1:12" ht="12.75">
      <c r="A46" s="86">
        <v>41</v>
      </c>
      <c r="B46" s="91" t="s">
        <v>73</v>
      </c>
      <c r="C46" s="90">
        <v>71</v>
      </c>
      <c r="D46" s="90">
        <v>70460.4</v>
      </c>
      <c r="E46" s="90">
        <v>67</v>
      </c>
      <c r="F46" s="90">
        <v>58598</v>
      </c>
      <c r="G46" s="90"/>
      <c r="H46" s="90"/>
      <c r="I46" s="90"/>
      <c r="J46" s="90"/>
      <c r="K46" s="90">
        <v>3</v>
      </c>
      <c r="L46" s="90">
        <v>2977.2</v>
      </c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14</v>
      </c>
      <c r="D50" s="88">
        <f>SUM(D51:D54)</f>
        <v>461.46</v>
      </c>
      <c r="E50" s="88">
        <f>SUM(E51:E54)</f>
        <v>14</v>
      </c>
      <c r="F50" s="88">
        <f>SUM(F51:F54)</f>
        <v>461.41999999999996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11</v>
      </c>
      <c r="D51" s="90">
        <v>238.17</v>
      </c>
      <c r="E51" s="90">
        <v>11</v>
      </c>
      <c r="F51" s="90">
        <v>238.16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223.26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1148</v>
      </c>
      <c r="D55" s="88">
        <v>569637.600000004</v>
      </c>
      <c r="E55" s="88">
        <v>327</v>
      </c>
      <c r="F55" s="88">
        <v>161568.22</v>
      </c>
      <c r="G55" s="88"/>
      <c r="H55" s="88"/>
      <c r="I55" s="88">
        <v>1148</v>
      </c>
      <c r="J55" s="88">
        <v>566765.100000005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4820</v>
      </c>
      <c r="D56" s="88">
        <f>SUM(D6,D28,D39,D50,D55)</f>
        <v>4102052.4499999965</v>
      </c>
      <c r="E56" s="88">
        <f>SUM(E6,E28,E39,E50,E55)</f>
        <v>3319</v>
      </c>
      <c r="F56" s="88">
        <f>SUM(F6,F28,F39,F50,F55)</f>
        <v>3076413.850000002</v>
      </c>
      <c r="G56" s="88">
        <f>SUM(G6,G28,G39,G50,G55)</f>
        <v>25</v>
      </c>
      <c r="H56" s="88">
        <f>SUM(H6,H28,H39,H50,H55)</f>
        <v>35118.5</v>
      </c>
      <c r="I56" s="88">
        <f>SUM(I6,I28,I39,I50,I55)</f>
        <v>1399</v>
      </c>
      <c r="J56" s="88">
        <f>SUM(J6,J28,J39,J50,J55)</f>
        <v>789703.8000000049</v>
      </c>
      <c r="K56" s="88">
        <f>SUM(K6,K28,K39,K50,K55)</f>
        <v>398</v>
      </c>
      <c r="L56" s="88">
        <f>SUM(L6,L28,L39,L50,L55)</f>
        <v>362336.5499999999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&amp;LBD4390AF&amp;CФорма № 10, Підрозділ: Кіровський районний суд м.Кіровограда,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394</v>
      </c>
      <c r="G5" s="97">
        <f>SUM(G6:G30)</f>
        <v>357044.14999999997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25</v>
      </c>
      <c r="G6" s="99">
        <v>23274.37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1005.16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293</v>
      </c>
      <c r="G8" s="99">
        <v>211436.55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7</v>
      </c>
      <c r="G11" s="99">
        <v>17966.47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12</v>
      </c>
      <c r="G14" s="99">
        <v>10916.4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2</v>
      </c>
      <c r="G15" s="99">
        <v>1488.6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13</v>
      </c>
      <c r="G18" s="99">
        <v>11412.6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6</v>
      </c>
      <c r="G21" s="99">
        <v>7443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30</v>
      </c>
      <c r="G24" s="99">
        <v>14886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5</v>
      </c>
      <c r="G25" s="99">
        <v>57215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&amp;LBD4390AF&amp;CФорма № 10, Підрозділ: Кіровський районний суд м.Кіровограда,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2023-02-13T12:04:12Z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10_00404_4.2022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BD4390AF</vt:lpwstr>
  </property>
  <property fmtid="{D5CDD505-2E9C-101B-9397-08002B2CF9AE}" pid="10" name="Підрозд">
    <vt:lpwstr>Кіровський районний суд м.Кіровограда</vt:lpwstr>
  </property>
  <property fmtid="{D5CDD505-2E9C-101B-9397-08002B2CF9AE}" pid="11" name="ПідрозділDB">
    <vt:i4>0</vt:i4>
  </property>
  <property fmtid="{D5CDD505-2E9C-101B-9397-08002B2CF9AE}" pid="12" name="Підрозділ">
    <vt:i4>623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