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<sst xmlns="http://schemas.openxmlformats.org/spreadsheetml/2006/main" count="154" uniqueCount="128">
  <si>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</si>
  <si>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</si>
  <si>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</si>
  <si>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</si>
  <si>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</si>
  <si>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</si>
  <si>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</si>
  <si>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</si>
  <si>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</si>
  <si>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</si>
  <si>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</si>
  <si>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</si>
  <si>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</si>
  <si>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</si>
  <si>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</si>
  <si>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</si>
  <si>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</si>
  <si>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</si>
  <si>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</si>
  <si>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</si>
  <si>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</si>
  <si>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</si>
  <si>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</si>
  <si>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</si>
  <si>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</si>
  <si>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</si>
  <si>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</si>
  <si>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</si>
  <si>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</si>
  <si>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</si>
  <si>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</si>
  <si>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</si>
  <si>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</si>
  <si>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</si>
  <si>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</si>
  <si>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</si>
  <si>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</si>
  <si>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</si>
  <si>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</si>
  <si>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</si>
  <si>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</si>
  <si>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</si>
  <si>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</si>
  <si>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</si>
  <si>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</si>
  <si>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</si>
  <si>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</si>
  <si>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</si>
  <si>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</si>
  <si>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</si>
  <si>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</si>
  <si>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</si>
  <si>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</si>
  <si>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</si>
  <si>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</si>
  <si>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</si>
  <si>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</si>
  <si>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</si>
  <si>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</si>
  <si>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</si>
  <si>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</si>
  <si>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</si>
  <si>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</si>
  <si>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</si>
  <si>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</si>
  <si>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</si>
  <si>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</si>
  <si>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</si>
  <si>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</si>
  <si>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</si>
  <si>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</si>
  <si>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</si>
  <si>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</si>
  <si>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</si>
  <si>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</si>
  <si>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</si>
  <si>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</si>
  <si>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</si>
  <si>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</si>
  <si>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</si>
  <si>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</si>
  <si>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</si>
  <si>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</si>
  <si>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</si>
  <si>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</si>
  <si>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</si>
  <si>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</si>
  <si>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</si>
  <si>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</si>
  <si>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</si>
  <si>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</si>
  <si>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</si>
  <si>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</si>
  <si>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</si>
  <si>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</si>
  <si>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</si>
  <si>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</si>
  <si>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</si>
  <si>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</si>
  <si>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</si>
  <si>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</si>
  <si>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</si>
  <si>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</si>
  <si>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</si>
  <si>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</si>
  <si>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</si>
  <si>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</si>
  <si>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</si>
  <si>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</si>
  <si>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</si>
  <si>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</si>
  <si>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</si>
  <si>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</si>
  <si>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</si>
  <si>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</si>
  <si>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</si>
  <si>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</si>
  <si>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</si>
  <si>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</si>
  <si>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</si>
  <si>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</si>
  <si>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</si>
  <si>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/>
  </si>
  <si>
    <t>Р.І. Петров</t>
  </si>
  <si>
    <t>Л.В. Зернова</t>
  </si>
  <si>
    <t>(0522) 33-00-90</t>
  </si>
  <si>
    <t xml:space="preserve">inbox@kr.kr.court.gov.ua </t>
  </si>
  <si>
    <t>6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</si>
</sst>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&amp;L288A4197&amp;C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2456</v>
      </c>
      <c r="D6" s="96">
        <f>SUM(D7,D10,D13,D14,D15,D21,D24,D25,D18,D19,D20)</f>
        <v>3065696.519999995</v>
      </c>
      <c r="E6" s="96">
        <f>SUM(E7,E10,E13,E14,E15,E21,E24,E25,E18,E19,E20)</f>
        <v>1808</v>
      </c>
      <c r="F6" s="96">
        <f>SUM(F7,F10,F13,F14,F15,F21,F24,F25,F18,F19,F20)</f>
        <v>2680026.5599999963</v>
      </c>
      <c r="G6" s="96">
        <f>SUM(G7,G10,G13,G14,G15,G21,G24,G25,G18,G19,G20)</f>
        <v>38</v>
      </c>
      <c r="H6" s="96">
        <f>SUM(H7,H10,H13,H14,H15,H21,H24,H25,H18,H19,H20)</f>
        <v>43524.47</v>
      </c>
      <c r="I6" s="96">
        <f>SUM(I7,I10,I13,I14,I15,I21,I24,I25,I18,I19,I20)</f>
        <v>247</v>
      </c>
      <c r="J6" s="96">
        <f>SUM(J7,J10,J13,J14,J15,J21,J24,J25,J18,J19,J20)</f>
        <v>269554.519999999</v>
      </c>
      <c r="K6" s="96">
        <f>SUM(K7,K10,K13,K14,K15,K21,K24,K25,K18,K19,K20)</f>
        <v>398</v>
      </c>
      <c r="L6" s="96">
        <f>SUM(L7,L10,L13,L14,L15,L21,L24,L25,L18,L19,L20)</f>
        <v>259168.77000000008</v>
      </c>
    </row>
    <row r="7" spans="1:12" ht="16.5" customHeight="1">
      <c r="A7" s="87">
        <v>2</v>
      </c>
      <c r="B7" s="90" t="s">
        <v>74</v>
      </c>
      <c r="C7" s="97">
        <v>1010</v>
      </c>
      <c r="D7" s="97">
        <v>2236356.11</v>
      </c>
      <c r="E7" s="97">
        <v>695</v>
      </c>
      <c r="F7" s="97">
        <v>1917766.26</v>
      </c>
      <c r="G7" s="97">
        <v>10</v>
      </c>
      <c r="H7" s="97">
        <v>23566.67</v>
      </c>
      <c r="I7" s="97">
        <v>131</v>
      </c>
      <c r="J7" s="97">
        <v>231930.419999999</v>
      </c>
      <c r="K7" s="97">
        <v>186</v>
      </c>
      <c r="L7" s="97">
        <v>174504.87</v>
      </c>
    </row>
    <row r="8" spans="1:12" ht="16.5" customHeight="1">
      <c r="A8" s="87">
        <v>3</v>
      </c>
      <c r="B8" s="91" t="s">
        <v>75</v>
      </c>
      <c r="C8" s="97">
        <v>600</v>
      </c>
      <c r="D8" s="97">
        <v>1699308.2</v>
      </c>
      <c r="E8" s="97">
        <v>581</v>
      </c>
      <c r="F8" s="97">
        <v>1685642.94</v>
      </c>
      <c r="G8" s="97">
        <v>5</v>
      </c>
      <c r="H8" s="97">
        <v>10148</v>
      </c>
      <c r="I8" s="97">
        <v>12</v>
      </c>
      <c r="J8" s="97">
        <v>12433.9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410</v>
      </c>
      <c r="D9" s="97">
        <v>537047.909999999</v>
      </c>
      <c r="E9" s="97">
        <v>114</v>
      </c>
      <c r="F9" s="97">
        <v>232123.32</v>
      </c>
      <c r="G9" s="97">
        <v>5</v>
      </c>
      <c r="H9" s="97">
        <v>13418.67</v>
      </c>
      <c r="I9" s="97">
        <v>119</v>
      </c>
      <c r="J9" s="97">
        <v>219496.519999999</v>
      </c>
      <c r="K9" s="97">
        <v>186</v>
      </c>
      <c r="L9" s="97">
        <v>174504.87</v>
      </c>
    </row>
    <row r="10" spans="1:12" ht="19.5" customHeight="1">
      <c r="A10" s="87">
        <v>5</v>
      </c>
      <c r="B10" s="90" t="s">
        <v>77</v>
      </c>
      <c r="C10" s="97">
        <v>321</v>
      </c>
      <c r="D10" s="97">
        <v>308039.009999998</v>
      </c>
      <c r="E10" s="97">
        <v>258</v>
      </c>
      <c r="F10" s="97">
        <v>289855.409999999</v>
      </c>
      <c r="G10" s="97">
        <v>9</v>
      </c>
      <c r="H10" s="97">
        <v>8802</v>
      </c>
      <c r="I10" s="97">
        <v>19</v>
      </c>
      <c r="J10" s="97">
        <v>14947.6</v>
      </c>
      <c r="K10" s="97">
        <v>46</v>
      </c>
      <c r="L10" s="97">
        <v>40837.2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33292</v>
      </c>
      <c r="E11" s="97">
        <v>9</v>
      </c>
      <c r="F11" s="97">
        <v>22601</v>
      </c>
      <c r="G11" s="97">
        <v>1</v>
      </c>
      <c r="H11" s="97">
        <v>1921</v>
      </c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307</v>
      </c>
      <c r="D12" s="97">
        <v>274747.009999999</v>
      </c>
      <c r="E12" s="97">
        <v>249</v>
      </c>
      <c r="F12" s="97">
        <v>267254.409999999</v>
      </c>
      <c r="G12" s="97">
        <v>8</v>
      </c>
      <c r="H12" s="97">
        <v>6881</v>
      </c>
      <c r="I12" s="97">
        <v>19</v>
      </c>
      <c r="J12" s="97">
        <v>14947.6</v>
      </c>
      <c r="K12" s="97">
        <v>44</v>
      </c>
      <c r="L12" s="97">
        <v>36995.2</v>
      </c>
    </row>
    <row r="13" spans="1:12" ht="15" customHeight="1">
      <c r="A13" s="87">
        <v>8</v>
      </c>
      <c r="B13" s="90" t="s">
        <v>18</v>
      </c>
      <c r="C13" s="97">
        <v>379</v>
      </c>
      <c r="D13" s="97">
        <v>321040.799999998</v>
      </c>
      <c r="E13" s="97">
        <v>360</v>
      </c>
      <c r="F13" s="97">
        <v>317702.539999998</v>
      </c>
      <c r="G13" s="97">
        <v>12</v>
      </c>
      <c r="H13" s="97">
        <v>7973.6</v>
      </c>
      <c r="I13" s="97">
        <v>3</v>
      </c>
      <c r="J13" s="97">
        <v>2377.6</v>
      </c>
      <c r="K13" s="97">
        <v>8</v>
      </c>
      <c r="L13" s="97">
        <v>6726.4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2447.8</v>
      </c>
      <c r="E14" s="97">
        <v>2</v>
      </c>
      <c r="F14" s="97">
        <v>2447.8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159</v>
      </c>
      <c r="D15" s="97">
        <v>70206.8000000001</v>
      </c>
      <c r="E15" s="97">
        <v>147</v>
      </c>
      <c r="F15" s="97">
        <v>68299.8000000001</v>
      </c>
      <c r="G15" s="97">
        <v>6</v>
      </c>
      <c r="H15" s="97">
        <v>2341.4</v>
      </c>
      <c r="I15" s="97"/>
      <c r="J15" s="97"/>
      <c r="K15" s="97">
        <v>8</v>
      </c>
      <c r="L15" s="97">
        <v>3993.8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157</v>
      </c>
      <c r="D17" s="97">
        <v>68104.8000000001</v>
      </c>
      <c r="E17" s="97">
        <v>146</v>
      </c>
      <c r="F17" s="97">
        <v>67248.8000000001</v>
      </c>
      <c r="G17" s="97">
        <v>6</v>
      </c>
      <c r="H17" s="97">
        <v>2341.4</v>
      </c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570</v>
      </c>
      <c r="D18" s="97">
        <v>119723.499999999</v>
      </c>
      <c r="E18" s="97">
        <v>336</v>
      </c>
      <c r="F18" s="97">
        <v>79851.0999999994</v>
      </c>
      <c r="G18" s="97"/>
      <c r="H18" s="97"/>
      <c r="I18" s="97">
        <v>93</v>
      </c>
      <c r="J18" s="97">
        <v>20088.7</v>
      </c>
      <c r="K18" s="97">
        <v>147</v>
      </c>
      <c r="L18" s="97">
        <v>30058.6000000001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1156.1</v>
      </c>
      <c r="E19" s="97">
        <v>8</v>
      </c>
      <c r="F19" s="97">
        <v>1160.85</v>
      </c>
      <c r="G19" s="97"/>
      <c r="H19" s="97"/>
      <c r="I19" s="97">
        <v>1</v>
      </c>
      <c r="J19" s="97">
        <v>210.2</v>
      </c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6726.4</v>
      </c>
      <c r="E21" s="97">
        <f>SUM(E22:E23)</f>
        <v>2</v>
      </c>
      <c r="F21" s="97">
        <f>SUM(F22:F23)</f>
        <v>2942.8</v>
      </c>
      <c r="G21" s="97">
        <f>SUM(G22:G23)</f>
        <v>1</v>
      </c>
      <c r="H21" s="97">
        <f>SUM(H22:H23)</f>
        <v>840.8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2942.8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2522.4</v>
      </c>
      <c r="E22" s="97">
        <v>1</v>
      </c>
      <c r="F22" s="97">
        <v>840.8</v>
      </c>
      <c r="G22" s="97">
        <v>1</v>
      </c>
      <c r="H22" s="97">
        <v>840.8</v>
      </c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1</v>
      </c>
      <c r="F23" s="97">
        <v>2102</v>
      </c>
      <c r="G23" s="97"/>
      <c r="H23" s="97"/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53</v>
      </c>
      <c r="D39" s="96">
        <f>SUM(D40,D47,D48,D49)</f>
        <v>77353.2000000001</v>
      </c>
      <c r="E39" s="96">
        <f>SUM(E40,E47,E48,E49)</f>
        <v>89</v>
      </c>
      <c r="F39" s="96">
        <f>SUM(F40,F47,F48,F49)</f>
        <v>79582.2100000001</v>
      </c>
      <c r="G39" s="96">
        <f>SUM(G40,G47,G48,G49)</f>
        <v>1</v>
      </c>
      <c r="H39" s="96">
        <f>SUM(H40,H47,H48,H49)</f>
        <v>840.8</v>
      </c>
      <c r="I39" s="96">
        <f>SUM(I40,I47,I48,I49)</f>
        <v>1</v>
      </c>
      <c r="J39" s="96">
        <f>SUM(J40,J47,J48,J49)</f>
        <v>840.4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53</v>
      </c>
      <c r="D40" s="97">
        <f>SUM(D41,D44)</f>
        <v>77353.2000000001</v>
      </c>
      <c r="E40" s="97">
        <f>SUM(E41,E44)</f>
        <v>89</v>
      </c>
      <c r="F40" s="97">
        <f>SUM(F41,F44)</f>
        <v>79582.2100000001</v>
      </c>
      <c r="G40" s="97">
        <f>SUM(G41,G44)</f>
        <v>1</v>
      </c>
      <c r="H40" s="97">
        <f>SUM(H41,H44)</f>
        <v>840.8</v>
      </c>
      <c r="I40" s="97">
        <f>SUM(I41,I44)</f>
        <v>1</v>
      </c>
      <c r="J40" s="97">
        <f>SUM(J41,J44)</f>
        <v>840.4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53</v>
      </c>
      <c r="D44" s="97">
        <v>77353.2000000001</v>
      </c>
      <c r="E44" s="97">
        <v>89</v>
      </c>
      <c r="F44" s="97">
        <v>79582.2100000001</v>
      </c>
      <c r="G44" s="97">
        <v>1</v>
      </c>
      <c r="H44" s="97">
        <v>840.8</v>
      </c>
      <c r="I44" s="97">
        <v>1</v>
      </c>
      <c r="J44" s="97">
        <v>840.4</v>
      </c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840.4</v>
      </c>
      <c r="E45" s="97"/>
      <c r="F45" s="97"/>
      <c r="G45" s="97"/>
      <c r="H45" s="97"/>
      <c r="I45" s="97">
        <v>1</v>
      </c>
      <c r="J45" s="97">
        <v>840.4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52</v>
      </c>
      <c r="D46" s="97">
        <v>76512.8000000001</v>
      </c>
      <c r="E46" s="97">
        <v>89</v>
      </c>
      <c r="F46" s="97">
        <v>79582.2100000001</v>
      </c>
      <c r="G46" s="97">
        <v>1</v>
      </c>
      <c r="H46" s="97">
        <v>840.8</v>
      </c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24</v>
      </c>
      <c r="D50" s="96">
        <f>SUM(D51:D54)</f>
        <v>1116.2</v>
      </c>
      <c r="E50" s="96">
        <f>SUM(E51:E54)</f>
        <v>24</v>
      </c>
      <c r="F50" s="96">
        <f>SUM(F51:F54)</f>
        <v>1144.45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233.36</v>
      </c>
      <c r="E51" s="97">
        <v>10</v>
      </c>
      <c r="F51" s="97">
        <v>258.49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14</v>
      </c>
      <c r="D52" s="97">
        <v>882.84</v>
      </c>
      <c r="E52" s="97">
        <v>14</v>
      </c>
      <c r="F52" s="97">
        <v>885.96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996</v>
      </c>
      <c r="D55" s="96">
        <v>418718.400000006</v>
      </c>
      <c r="E55" s="96">
        <v>305</v>
      </c>
      <c r="F55" s="96">
        <v>130499.199999999</v>
      </c>
      <c r="G55" s="96"/>
      <c r="H55" s="96"/>
      <c r="I55" s="96">
        <v>996</v>
      </c>
      <c r="J55" s="96">
        <v>416003.940000006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3529</v>
      </c>
      <c r="D56" s="96">
        <f t="shared" si="0"/>
        <v>3562884.320000001</v>
      </c>
      <c r="E56" s="96">
        <f t="shared" si="0"/>
        <v>2226</v>
      </c>
      <c r="F56" s="96">
        <f t="shared" si="0"/>
        <v>2891252.4199999953</v>
      </c>
      <c r="G56" s="96">
        <f t="shared" si="0"/>
        <v>39</v>
      </c>
      <c r="H56" s="96">
        <f t="shared" si="0"/>
        <v>44365.270000000004</v>
      </c>
      <c r="I56" s="96">
        <f t="shared" si="0"/>
        <v>1244</v>
      </c>
      <c r="J56" s="96">
        <f t="shared" si="0"/>
        <v>686398.860000005</v>
      </c>
      <c r="K56" s="96">
        <f t="shared" si="0"/>
        <v>399</v>
      </c>
      <c r="L56" s="96">
        <f t="shared" si="0"/>
        <v>260009.57000000007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&amp;L288A4197&amp;CФорма № 10, Підрозділ: Кіровський районний суд м.Кіровограда,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395</v>
      </c>
      <c r="F4" s="93">
        <f>SUM(F5:F25)</f>
        <v>254485.97000000003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52</v>
      </c>
      <c r="F5" s="95">
        <v>28677.95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295</v>
      </c>
      <c r="F7" s="95">
        <v>165952.9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14609.86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14461.23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22</v>
      </c>
      <c r="F17" s="95">
        <v>26210.63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1681.6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&amp;L288A4197&amp;CФорма № 10, Підрозділ: Кіровський районний суд м.Кіровограда,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2020-10-28T06:56:16Z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10_00404_3.2020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288A4197</vt:lpwstr>
  </property>
  <property fmtid="{D5CDD505-2E9C-101B-9397-08002B2CF9AE}" pid="10" name="Підрозд">
    <vt:lpwstr>Кіровський районний суд м.Кіровограда</vt:lpwstr>
  </property>
  <property fmtid="{D5CDD505-2E9C-101B-9397-08002B2CF9AE}" pid="11" name="ПідрозділDB">
    <vt:i4>0</vt:i4>
  </property>
  <property fmtid="{D5CDD505-2E9C-101B-9397-08002B2CF9AE}" pid="12" name="Підрозділ">
    <vt:i4>623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