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256" windowHeight="7536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<sst xmlns="http://schemas.openxmlformats.org/spreadsheetml/2006/main" count="295" uniqueCount="221">
  <si>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</si>
  <si>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</si>
  <si>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</si>
  <si>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</si>
  <si>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</si>
  <si>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</si>
  <si>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</si>
  <si>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</si>
  <si>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</si>
  <si>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</si>
  <si>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</si>
  <si>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</si>
  <si>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</si>
  <si>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</si>
  <si>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</si>
  <si>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</si>
  <si>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</si>
  <si>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</si>
  <si>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</si>
  <si>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</si>
  <si>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</si>
  <si>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</si>
  <si>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</si>
  <si>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</si>
  <si>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</si>
  <si>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</si>
  <si>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</si>
  <si>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</si>
  <si>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</si>
  <si>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</si>
  <si>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</si>
  <si>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</si>
  <si>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</si>
  <si>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</si>
  <si>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</si>
  <si>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</si>
  <si>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</si>
  <si>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</si>
  <si>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</si>
  <si>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</si>
  <si>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</si>
  <si>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</si>
  <si>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</si>
  <si>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</si>
  <si>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</si>
  <si>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</si>
  <si>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</si>
  <si>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</si>
  <si>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</si>
  <si>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</si>
  <si>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</si>
  <si>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</si>
  <si>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</si>
  <si>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</si>
  <si>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</si>
  <si>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</si>
  <si>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</si>
  <si>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</si>
  <si>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</si>
  <si>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</si>
  <si>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</si>
  <si>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</si>
  <si>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</si>
  <si>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</si>
  <si>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</si>
  <si>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</si>
  <si>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</si>
  <si>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</si>
  <si>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</si>
  <si>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</si>
  <si>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</si>
  <si>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</si>
  <si>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</si>
  <si>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</si>
  <si>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</si>
  <si>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</si>
  <si>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</si>
  <si>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</si>
  <si>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</si>
  <si>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</si>
  <si>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</si>
  <si>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</si>
  <si>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</si>
  <si>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</si>
  <si>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</si>
  <si>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</si>
  <si>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</si>
  <si>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</si>
  <si>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</si>
  <si>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</si>
  <si>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</si>
  <si>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</si>
  <si>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</si>
  <si>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</si>
  <si>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</si>
  <si>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</si>
  <si>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</si>
  <si>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</si>
  <si>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</si>
  <si>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</si>
  <si>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</si>
  <si>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</si>
  <si>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</si>
  <si>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</si>
  <si>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</si>
  <si>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</si>
  <si>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</si>
  <si>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</si>
  <si>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</si>
  <si>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</si>
  <si>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</si>
  <si>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</si>
  <si>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</si>
  <si>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</si>
  <si>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</si>
  <si>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</si>
  <si>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</si>
  <si>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</si>
  <si>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</si>
  <si>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</si>
  <si>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</si>
  <si>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</si>
  <si>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</si>
  <si>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</si>
  <si>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</si>
  <si>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</si>
  <si>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</si>
  <si>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</si>
  <si>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</si>
  <si>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</si>
  <si>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</si>
  <si>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</si>
  <si>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</si>
  <si>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</si>
  <si>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</si>
  <si>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</si>
  <si>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</si>
  <si>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</si>
  <si>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</si>
  <si>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</si>
  <si>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</si>
  <si>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</si>
  <si>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</si>
  <si>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</si>
  <si>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</si>
  <si>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</si>
  <si>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</si>
  <si>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</si>
  <si>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</si>
  <si>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</si>
  <si>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</si>
  <si>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</si>
  <si>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</si>
  <si>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</si>
  <si>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</si>
  <si>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</si>
  <si>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</si>
  <si>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</si>
  <si>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</si>
  <si>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</si>
  <si>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</si>
  <si>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</si>
  <si>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</si>
  <si>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</si>
  <si>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</si>
  <si>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</si>
  <si>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</si>
  <si>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</si>
  <si>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</si>
  <si>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</si>
  <si>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</si>
  <si>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</si>
  <si>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</si>
  <si>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</si>
  <si>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</si>
  <si>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</si>
  <si>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</si>
  <si>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</si>
  <si>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</si>
  <si>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</si>
  <si>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</si>
  <si>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</si>
  <si>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</si>
  <si>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</si>
  <si>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</si>
  <si>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</si>
  <si>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</si>
  <si>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</si>
  <si>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</si>
  <si>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</si>
  <si>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</si>
  <si>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</si>
  <si>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</si>
  <si>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</si>
  <si>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</si>
  <si>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</si>
  <si>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</si>
  <si>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</si>
  <si>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</si>
  <si>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</si>
  <si>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</si>
  <si>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</si>
  <si>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</si>
  <si>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</si>
  <si>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</si>
  <si>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</si>
  <si>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</si>
  <si>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</si>
  <si>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</si>
  <si>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</si>
  <si>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</si>
  <si>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</si>
  <si>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Кіровський районний суд м.Кіровограда</t>
  </si>
  <si>
    <t>25013.м. Кропивницький.вул. Габдрахманова 7</t>
  </si>
  <si>
    <t>Доручення судів України / іноземних судів</t>
  </si>
  <si>
    <t xml:space="preserve">Розглянуто справ судом присяжних </t>
  </si>
  <si>
    <t>Р.І. Петров</t>
  </si>
  <si>
    <t>Л.В. Зернова</t>
  </si>
  <si>
    <t>(0522) 33-00-90</t>
  </si>
  <si>
    <t xml:space="preserve">inbox@kr.kr.court.gov.ua </t>
  </si>
  <si>
    <t>10 січня 2024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</si>
</sst>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125" defaultRowHeight="12.75"/>
  <cols>
    <col min="1" max="1" width="1.12109375" style="33" customWidth="1"/>
    <col min="2" max="2" width="15.50390625" style="33" customWidth="1"/>
    <col min="3" max="3" width="2.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50390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&amp;L9A09D9F3&amp;C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125" defaultRowHeight="12.75"/>
  <cols>
    <col min="1" max="1" width="5.50390625" style="5" customWidth="1"/>
    <col min="2" max="2" width="6.50390625" style="3" customWidth="1"/>
    <col min="3" max="3" width="40.375" style="3" customWidth="1"/>
    <col min="4" max="4" width="5.00390625" style="3" customWidth="1"/>
    <col min="5" max="5" width="10.125" style="3" customWidth="1"/>
    <col min="6" max="6" width="10.50390625" style="3" customWidth="1"/>
    <col min="7" max="7" width="9.00390625" style="3" customWidth="1"/>
    <col min="8" max="8" width="9.50390625" style="3" customWidth="1"/>
    <col min="9" max="9" width="10.125" style="3" customWidth="1"/>
    <col min="10" max="10" width="8.37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837</v>
      </c>
      <c r="F6" s="103">
        <v>517</v>
      </c>
      <c r="G6" s="103">
        <v>7</v>
      </c>
      <c r="H6" s="103">
        <v>480</v>
      </c>
      <c r="I6" s="121" t="s">
        <v>208</v>
      </c>
      <c r="J6" s="103">
        <v>357</v>
      </c>
      <c r="K6" s="84">
        <v>147</v>
      </c>
      <c r="L6" s="91">
        <f>E6-F6</f>
        <v>320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4329</v>
      </c>
      <c r="F7" s="103">
        <v>4240</v>
      </c>
      <c r="G7" s="103">
        <v>5</v>
      </c>
      <c r="H7" s="103">
        <v>4245</v>
      </c>
      <c r="I7" s="103">
        <v>3534</v>
      </c>
      <c r="J7" s="103">
        <v>84</v>
      </c>
      <c r="K7" s="84"/>
      <c r="L7" s="91">
        <f>E7-F7</f>
        <v>89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184</v>
      </c>
      <c r="F9" s="103">
        <v>175</v>
      </c>
      <c r="G9" s="103"/>
      <c r="H9" s="85">
        <v>176</v>
      </c>
      <c r="I9" s="103">
        <v>164</v>
      </c>
      <c r="J9" s="103">
        <v>8</v>
      </c>
      <c r="K9" s="84"/>
      <c r="L9" s="91">
        <f>E9-F9</f>
        <v>9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59</v>
      </c>
      <c r="F12" s="103">
        <v>59</v>
      </c>
      <c r="G12" s="103"/>
      <c r="H12" s="103">
        <v>56</v>
      </c>
      <c r="I12" s="103">
        <v>9</v>
      </c>
      <c r="J12" s="103">
        <v>3</v>
      </c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>
        <v>1</v>
      </c>
      <c r="F13" s="103"/>
      <c r="G13" s="103"/>
      <c r="H13" s="103"/>
      <c r="I13" s="103"/>
      <c r="J13" s="103">
        <v>1</v>
      </c>
      <c r="K13" s="84"/>
      <c r="L13" s="91">
        <f>E13-F13</f>
        <v>1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60</v>
      </c>
      <c r="F14" s="106">
        <v>59</v>
      </c>
      <c r="G14" s="106">
        <v>1</v>
      </c>
      <c r="H14" s="106">
        <v>54</v>
      </c>
      <c r="I14" s="106">
        <v>52</v>
      </c>
      <c r="J14" s="106">
        <v>6</v>
      </c>
      <c r="K14" s="94"/>
      <c r="L14" s="91">
        <f>E14-F14</f>
        <v>1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>
        <v>7</v>
      </c>
      <c r="F15" s="106">
        <v>7</v>
      </c>
      <c r="G15" s="106"/>
      <c r="H15" s="106">
        <v>7</v>
      </c>
      <c r="I15" s="106">
        <v>7</v>
      </c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5477</v>
      </c>
      <c r="F16" s="84">
        <f>SUM(F6:F15)</f>
        <v>5057</v>
      </c>
      <c r="G16" s="84">
        <f>SUM(G6:G15)</f>
        <v>13</v>
      </c>
      <c r="H16" s="84">
        <f>SUM(H6:H15)</f>
        <v>5018</v>
      </c>
      <c r="I16" s="84">
        <f>SUM(I6:I15)</f>
        <v>3766</v>
      </c>
      <c r="J16" s="84">
        <f>SUM(J6:J15)</f>
        <v>459</v>
      </c>
      <c r="K16" s="84">
        <f>SUM(K6:K15)</f>
        <v>147</v>
      </c>
      <c r="L16" s="91">
        <f>E16-F16</f>
        <v>420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146</v>
      </c>
      <c r="F17" s="84">
        <v>132</v>
      </c>
      <c r="G17" s="84">
        <v>3</v>
      </c>
      <c r="H17" s="84">
        <v>133</v>
      </c>
      <c r="I17" s="84">
        <v>106</v>
      </c>
      <c r="J17" s="84">
        <v>13</v>
      </c>
      <c r="K17" s="84"/>
      <c r="L17" s="91">
        <f>E17-F17</f>
        <v>14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174</v>
      </c>
      <c r="F18" s="84">
        <v>106</v>
      </c>
      <c r="G18" s="84">
        <v>3</v>
      </c>
      <c r="H18" s="84">
        <v>114</v>
      </c>
      <c r="I18" s="84">
        <v>56</v>
      </c>
      <c r="J18" s="84">
        <v>60</v>
      </c>
      <c r="K18" s="84">
        <v>10</v>
      </c>
      <c r="L18" s="91">
        <f>E18-F18</f>
        <v>68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>
        <v>8</v>
      </c>
      <c r="F20" s="84">
        <v>7</v>
      </c>
      <c r="G20" s="84"/>
      <c r="H20" s="84">
        <v>8</v>
      </c>
      <c r="I20" s="84">
        <v>5</v>
      </c>
      <c r="J20" s="84"/>
      <c r="K20" s="84"/>
      <c r="L20" s="91">
        <f>E20-F20</f>
        <v>1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222</v>
      </c>
      <c r="F25" s="94">
        <v>146</v>
      </c>
      <c r="G25" s="94">
        <v>3</v>
      </c>
      <c r="H25" s="94">
        <v>149</v>
      </c>
      <c r="I25" s="94">
        <v>61</v>
      </c>
      <c r="J25" s="94">
        <v>73</v>
      </c>
      <c r="K25" s="94">
        <v>10</v>
      </c>
      <c r="L25" s="91">
        <f>E25-F25</f>
        <v>76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2033</v>
      </c>
      <c r="F26" s="84">
        <v>1879</v>
      </c>
      <c r="G26" s="84">
        <v>2</v>
      </c>
      <c r="H26" s="84">
        <v>1896</v>
      </c>
      <c r="I26" s="84">
        <v>1475</v>
      </c>
      <c r="J26" s="84">
        <v>137</v>
      </c>
      <c r="K26" s="84"/>
      <c r="L26" s="91">
        <f>E26-F26</f>
        <v>154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36</v>
      </c>
      <c r="F27" s="111">
        <v>32</v>
      </c>
      <c r="G27" s="111"/>
      <c r="H27" s="111">
        <v>34</v>
      </c>
      <c r="I27" s="111">
        <v>20</v>
      </c>
      <c r="J27" s="111">
        <v>2</v>
      </c>
      <c r="K27" s="111"/>
      <c r="L27" s="91">
        <f>E27-F27</f>
        <v>4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3053</v>
      </c>
      <c r="F28" s="84">
        <v>2837</v>
      </c>
      <c r="G28" s="84">
        <v>1</v>
      </c>
      <c r="H28" s="84">
        <v>2839</v>
      </c>
      <c r="I28" s="84">
        <v>2425</v>
      </c>
      <c r="J28" s="84">
        <v>214</v>
      </c>
      <c r="K28" s="84">
        <v>3</v>
      </c>
      <c r="L28" s="91">
        <f>E28-F28</f>
        <v>216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4134</v>
      </c>
      <c r="F29" s="84">
        <v>2450</v>
      </c>
      <c r="G29" s="84">
        <v>24</v>
      </c>
      <c r="H29" s="84">
        <v>2368</v>
      </c>
      <c r="I29" s="84">
        <v>1896</v>
      </c>
      <c r="J29" s="84">
        <v>1766</v>
      </c>
      <c r="K29" s="84">
        <v>295</v>
      </c>
      <c r="L29" s="91">
        <f>E29-F29</f>
        <v>1684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318</v>
      </c>
      <c r="F30" s="84">
        <v>304</v>
      </c>
      <c r="G30" s="84">
        <v>1</v>
      </c>
      <c r="H30" s="84">
        <v>309</v>
      </c>
      <c r="I30" s="84">
        <v>255</v>
      </c>
      <c r="J30" s="84">
        <v>9</v>
      </c>
      <c r="K30" s="84"/>
      <c r="L30" s="91">
        <f>E30-F30</f>
        <v>14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337</v>
      </c>
      <c r="F31" s="84">
        <v>255</v>
      </c>
      <c r="G31" s="84">
        <v>1</v>
      </c>
      <c r="H31" s="84">
        <v>254</v>
      </c>
      <c r="I31" s="84">
        <v>209</v>
      </c>
      <c r="J31" s="84">
        <v>83</v>
      </c>
      <c r="K31" s="84">
        <v>7</v>
      </c>
      <c r="L31" s="91">
        <f>E31-F31</f>
        <v>82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50</v>
      </c>
      <c r="F32" s="84">
        <v>41</v>
      </c>
      <c r="G32" s="84"/>
      <c r="H32" s="84">
        <v>35</v>
      </c>
      <c r="I32" s="84">
        <v>21</v>
      </c>
      <c r="J32" s="84">
        <v>15</v>
      </c>
      <c r="K32" s="84"/>
      <c r="L32" s="91">
        <f>E32-F32</f>
        <v>9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4</v>
      </c>
      <c r="F33" s="84">
        <v>2</v>
      </c>
      <c r="G33" s="84"/>
      <c r="H33" s="84">
        <v>4</v>
      </c>
      <c r="I33" s="84">
        <v>1</v>
      </c>
      <c r="J33" s="84"/>
      <c r="K33" s="84"/>
      <c r="L33" s="91">
        <f>E33-F33</f>
        <v>2</v>
      </c>
    </row>
    <row r="34" spans="1:12" ht="18" customHeight="1">
      <c r="A34" s="175"/>
      <c r="B34" s="158" t="s">
        <v>34</v>
      </c>
      <c r="C34" s="159"/>
      <c r="D34" s="39">
        <v>29</v>
      </c>
      <c r="E34" s="84">
        <v>1</v>
      </c>
      <c r="F34" s="84">
        <v>1</v>
      </c>
      <c r="G34" s="84"/>
      <c r="H34" s="84">
        <v>1</v>
      </c>
      <c r="I34" s="84">
        <v>1</v>
      </c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>
        <v>3</v>
      </c>
      <c r="F35" s="84">
        <v>3</v>
      </c>
      <c r="G35" s="84"/>
      <c r="H35" s="84">
        <v>3</v>
      </c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62</v>
      </c>
      <c r="F36" s="84">
        <v>37</v>
      </c>
      <c r="G36" s="84">
        <v>1</v>
      </c>
      <c r="H36" s="84">
        <v>51</v>
      </c>
      <c r="I36" s="84">
        <v>10</v>
      </c>
      <c r="J36" s="84">
        <v>11</v>
      </c>
      <c r="K36" s="84">
        <v>4</v>
      </c>
      <c r="L36" s="91">
        <f>E36-F36</f>
        <v>25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343</v>
      </c>
      <c r="F37" s="84">
        <v>309</v>
      </c>
      <c r="G37" s="84">
        <v>1</v>
      </c>
      <c r="H37" s="84">
        <v>245</v>
      </c>
      <c r="I37" s="84">
        <v>91</v>
      </c>
      <c r="J37" s="84">
        <v>98</v>
      </c>
      <c r="K37" s="84"/>
      <c r="L37" s="91">
        <f>E37-F37</f>
        <v>34</v>
      </c>
    </row>
    <row r="38" spans="1:12" ht="40.5" customHeight="1">
      <c r="A38" s="175"/>
      <c r="B38" s="158" t="s">
        <v>138</v>
      </c>
      <c r="C38" s="159"/>
      <c r="D38" s="39">
        <v>33</v>
      </c>
      <c r="E38" s="84">
        <v>5</v>
      </c>
      <c r="F38" s="84">
        <v>5</v>
      </c>
      <c r="G38" s="84"/>
      <c r="H38" s="84">
        <v>3</v>
      </c>
      <c r="I38" s="84">
        <v>1</v>
      </c>
      <c r="J38" s="84">
        <v>2</v>
      </c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7</v>
      </c>
      <c r="F39" s="84">
        <v>7</v>
      </c>
      <c r="G39" s="84"/>
      <c r="H39" s="84">
        <v>6</v>
      </c>
      <c r="I39" s="84">
        <v>5</v>
      </c>
      <c r="J39" s="84">
        <v>1</v>
      </c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7706</v>
      </c>
      <c r="F40" s="94">
        <v>5673</v>
      </c>
      <c r="G40" s="94">
        <v>30</v>
      </c>
      <c r="H40" s="94">
        <v>5368</v>
      </c>
      <c r="I40" s="94">
        <v>3730</v>
      </c>
      <c r="J40" s="94">
        <v>2338</v>
      </c>
      <c r="K40" s="94">
        <v>309</v>
      </c>
      <c r="L40" s="91">
        <f>E40-F40</f>
        <v>2033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3089</v>
      </c>
      <c r="F41" s="84">
        <v>2946</v>
      </c>
      <c r="G41" s="84"/>
      <c r="H41" s="84">
        <v>2921</v>
      </c>
      <c r="I41" s="121" t="s">
        <v>208</v>
      </c>
      <c r="J41" s="84">
        <v>168</v>
      </c>
      <c r="K41" s="84">
        <v>1</v>
      </c>
      <c r="L41" s="91">
        <f>E41-F41</f>
        <v>143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7</v>
      </c>
      <c r="F42" s="84">
        <v>5</v>
      </c>
      <c r="G42" s="84"/>
      <c r="H42" s="84">
        <v>7</v>
      </c>
      <c r="I42" s="121" t="s">
        <v>208</v>
      </c>
      <c r="J42" s="84"/>
      <c r="K42" s="84"/>
      <c r="L42" s="91">
        <f>E42-F42</f>
        <v>2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17</v>
      </c>
      <c r="F43" s="84">
        <v>17</v>
      </c>
      <c r="G43" s="84"/>
      <c r="H43" s="84">
        <v>15</v>
      </c>
      <c r="I43" s="84">
        <v>11</v>
      </c>
      <c r="J43" s="84">
        <v>2</v>
      </c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3</v>
      </c>
      <c r="F44" s="84">
        <v>3</v>
      </c>
      <c r="G44" s="84"/>
      <c r="H44" s="84">
        <v>2</v>
      </c>
      <c r="I44" s="84"/>
      <c r="J44" s="84">
        <v>1</v>
      </c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3109</v>
      </c>
      <c r="F45" s="84">
        <f aca="true" t="shared" si="0" ref="F45:K45">F41+F43+F44</f>
        <v>2966</v>
      </c>
      <c r="G45" s="84">
        <f t="shared" si="0"/>
        <v>0</v>
      </c>
      <c r="H45" s="84">
        <f t="shared" si="0"/>
        <v>2938</v>
      </c>
      <c r="I45" s="84">
        <f>I43+I44</f>
        <v>11</v>
      </c>
      <c r="J45" s="84">
        <f t="shared" si="0"/>
        <v>171</v>
      </c>
      <c r="K45" s="84">
        <f t="shared" si="0"/>
        <v>1</v>
      </c>
      <c r="L45" s="91">
        <f>E45-F45</f>
        <v>143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16514</v>
      </c>
      <c r="F46" s="84">
        <f t="shared" si="1"/>
        <v>13842</v>
      </c>
      <c r="G46" s="84">
        <f t="shared" si="1"/>
        <v>46</v>
      </c>
      <c r="H46" s="84">
        <f t="shared" si="1"/>
        <v>13473</v>
      </c>
      <c r="I46" s="84">
        <f t="shared" si="1"/>
        <v>7568</v>
      </c>
      <c r="J46" s="84">
        <f t="shared" si="1"/>
        <v>3041</v>
      </c>
      <c r="K46" s="84">
        <f t="shared" si="1"/>
        <v>467</v>
      </c>
      <c r="L46" s="91">
        <f>E46-F46</f>
        <v>2672</v>
      </c>
    </row>
    <row r="47" spans="1:3" ht="1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&amp;L9A09D9F3&amp;C&amp;R2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50390625" style="0" customWidth="1"/>
    <col min="3" max="3" width="6.625" style="0" customWidth="1"/>
    <col min="4" max="4" width="42.125" style="0" customWidth="1"/>
    <col min="5" max="5" width="12.625" style="0" customWidth="1"/>
    <col min="6" max="6" width="8.125" style="0" customWidth="1"/>
    <col min="7" max="7" width="9.50390625" style="0" customWidth="1"/>
  </cols>
  <sheetData>
    <row r="1" spans="1:6" ht="1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61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19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297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4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63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53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48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99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62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93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10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119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3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24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20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33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1069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95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62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30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16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>
        <v>10</v>
      </c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>
        <v>2</v>
      </c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34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>
        <v>21</v>
      </c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>
        <v>21</v>
      </c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>
        <v>1</v>
      </c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>
        <v>13</v>
      </c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>
        <v>9</v>
      </c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>
        <v>2</v>
      </c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63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874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279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3</v>
      </c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276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>
        <v>11</v>
      </c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304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136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119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7" r:id="rId1"/>
  <headerFooter>
    <oddFooter>&amp;L9A09D9F3&amp;C&amp;R3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125" defaultRowHeight="12.75"/>
  <cols>
    <col min="1" max="1" width="7.50390625" style="1" customWidth="1"/>
    <col min="2" max="2" width="8.875" style="1" customWidth="1"/>
    <col min="3" max="3" width="10.50390625" style="1" customWidth="1"/>
    <col min="4" max="4" width="38.50390625" style="1" customWidth="1"/>
    <col min="5" max="5" width="10.125" style="1" customWidth="1"/>
    <col min="6" max="6" width="10.625" style="1" customWidth="1"/>
    <col min="7" max="7" width="9.50390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480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336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26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136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5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>
        <v>82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>
        <v>3</v>
      </c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>
        <v>10</v>
      </c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>
        <v>31</v>
      </c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>
        <v>17367000</v>
      </c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>
        <v>2</v>
      </c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55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1612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22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5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28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19</v>
      </c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106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220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>
        <v>2</v>
      </c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>
        <v>1760</v>
      </c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/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15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>
        <v>8</v>
      </c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920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1966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1734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3511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4195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56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381418932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66120918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69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14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202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143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19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13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10691</v>
      </c>
      <c r="F58" s="109">
        <f>F59+F62+F63+F64</f>
        <v>1828</v>
      </c>
      <c r="G58" s="109">
        <f>G59+G62+G63+G64</f>
        <v>683</v>
      </c>
      <c r="H58" s="109">
        <f>H59+H62+H63+H64</f>
        <v>197</v>
      </c>
      <c r="I58" s="109">
        <f>I59+I62+I63+I64</f>
        <v>74</v>
      </c>
    </row>
    <row r="59" spans="1:9" ht="13.5" customHeight="1">
      <c r="A59" s="201" t="s">
        <v>103</v>
      </c>
      <c r="B59" s="201"/>
      <c r="C59" s="201"/>
      <c r="D59" s="201"/>
      <c r="E59" s="94">
        <v>4807</v>
      </c>
      <c r="F59" s="94">
        <v>158</v>
      </c>
      <c r="G59" s="94">
        <v>19</v>
      </c>
      <c r="H59" s="94">
        <v>13</v>
      </c>
      <c r="I59" s="94">
        <v>21</v>
      </c>
    </row>
    <row r="60" spans="1:9" ht="13.5" customHeight="1">
      <c r="A60" s="249" t="s">
        <v>201</v>
      </c>
      <c r="B60" s="250"/>
      <c r="C60" s="250"/>
      <c r="D60" s="251"/>
      <c r="E60" s="86">
        <v>353</v>
      </c>
      <c r="F60" s="86">
        <v>74</v>
      </c>
      <c r="G60" s="86">
        <v>19</v>
      </c>
      <c r="H60" s="86">
        <v>13</v>
      </c>
      <c r="I60" s="86">
        <v>21</v>
      </c>
    </row>
    <row r="61" spans="1:9" ht="13.5" customHeight="1">
      <c r="A61" s="249" t="s">
        <v>202</v>
      </c>
      <c r="B61" s="250"/>
      <c r="C61" s="250"/>
      <c r="D61" s="251"/>
      <c r="E61" s="86">
        <v>4167</v>
      </c>
      <c r="F61" s="86">
        <v>78</v>
      </c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37</v>
      </c>
      <c r="F62" s="84">
        <v>89</v>
      </c>
      <c r="G62" s="84">
        <v>19</v>
      </c>
      <c r="H62" s="84">
        <v>3</v>
      </c>
      <c r="I62" s="84">
        <v>1</v>
      </c>
    </row>
    <row r="63" spans="1:9" ht="13.5" customHeight="1">
      <c r="A63" s="252" t="s">
        <v>104</v>
      </c>
      <c r="B63" s="252"/>
      <c r="C63" s="252"/>
      <c r="D63" s="252"/>
      <c r="E63" s="84">
        <v>2974</v>
      </c>
      <c r="F63" s="84">
        <v>1519</v>
      </c>
      <c r="G63" s="84">
        <v>642</v>
      </c>
      <c r="H63" s="84">
        <v>181</v>
      </c>
      <c r="I63" s="84">
        <v>52</v>
      </c>
    </row>
    <row r="64" spans="1:9" ht="13.5" customHeight="1">
      <c r="A64" s="201" t="s">
        <v>108</v>
      </c>
      <c r="B64" s="201"/>
      <c r="C64" s="201"/>
      <c r="D64" s="201"/>
      <c r="E64" s="84">
        <v>2873</v>
      </c>
      <c r="F64" s="84">
        <v>62</v>
      </c>
      <c r="G64" s="84">
        <v>3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3999</v>
      </c>
      <c r="G68" s="115">
        <v>146475141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1540</v>
      </c>
      <c r="G69" s="117">
        <v>44670441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2459</v>
      </c>
      <c r="G70" s="117">
        <v>101804700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1605</v>
      </c>
      <c r="G71" s="115">
        <v>1393425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>
        <v>1</v>
      </c>
      <c r="G74" s="117">
        <v>841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&amp;L9A09D9F3&amp;C&amp;R4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50390625" style="0" customWidth="1"/>
    <col min="2" max="2" width="60.125" style="0" customWidth="1"/>
    <col min="3" max="3" width="11.125" style="0" customWidth="1"/>
    <col min="4" max="4" width="15.37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15.356790529431109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32.02614379084967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13.698630136986301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13.216424294268606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0.5847953216374269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97.33420026007802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1036.3846153846155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1270.3076923076924</v>
      </c>
    </row>
    <row r="11" spans="1:4" ht="16.5" customHeight="1">
      <c r="A11" s="223" t="s">
        <v>62</v>
      </c>
      <c r="B11" s="225"/>
      <c r="C11" s="10">
        <v>9</v>
      </c>
      <c r="D11" s="84">
        <v>88</v>
      </c>
    </row>
    <row r="12" spans="1:4" ht="16.5" customHeight="1">
      <c r="A12" s="252" t="s">
        <v>103</v>
      </c>
      <c r="B12" s="252"/>
      <c r="C12" s="10">
        <v>10</v>
      </c>
      <c r="D12" s="84">
        <v>24</v>
      </c>
    </row>
    <row r="13" spans="1:4" ht="16.5" customHeight="1">
      <c r="A13" s="249" t="s">
        <v>201</v>
      </c>
      <c r="B13" s="251"/>
      <c r="C13" s="10">
        <v>11</v>
      </c>
      <c r="D13" s="94">
        <v>172</v>
      </c>
    </row>
    <row r="14" spans="1:4" ht="16.5" customHeight="1">
      <c r="A14" s="249" t="s">
        <v>202</v>
      </c>
      <c r="B14" s="251"/>
      <c r="C14" s="10">
        <v>12</v>
      </c>
      <c r="D14" s="94">
        <v>8</v>
      </c>
    </row>
    <row r="15" spans="1:4" ht="16.5" customHeight="1">
      <c r="A15" s="252" t="s">
        <v>30</v>
      </c>
      <c r="B15" s="252"/>
      <c r="C15" s="10">
        <v>13</v>
      </c>
      <c r="D15" s="84">
        <v>221</v>
      </c>
    </row>
    <row r="16" spans="1:4" ht="16.5" customHeight="1">
      <c r="A16" s="252" t="s">
        <v>104</v>
      </c>
      <c r="B16" s="252"/>
      <c r="C16" s="10">
        <v>14</v>
      </c>
      <c r="D16" s="84">
        <v>178</v>
      </c>
    </row>
    <row r="17" spans="1:5" ht="16.5" customHeight="1">
      <c r="A17" s="252" t="s">
        <v>108</v>
      </c>
      <c r="B17" s="252"/>
      <c r="C17" s="10">
        <v>15</v>
      </c>
      <c r="D17" s="84">
        <v>28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 t="s">
        <v>218</v>
      </c>
      <c r="D26" s="337"/>
    </row>
    <row r="27" spans="1:4" ht="12.75">
      <c r="A27" s="62" t="s">
        <v>101</v>
      </c>
      <c r="B27" s="83"/>
      <c r="C27" s="337" t="s">
        <v>219</v>
      </c>
      <c r="D27" s="337"/>
    </row>
    <row r="28" ht="15.75" customHeight="1"/>
    <row r="29" spans="3:4" ht="12.75" customHeight="1">
      <c r="C29" s="340" t="s">
        <v>220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&amp;L9A09D9F3&amp;C&amp;R5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2021-09-02T06:14:55Z</cp:lastPrinted>
  <dcterms:created xsi:type="dcterms:W3CDTF">2004-04-20T14:33:35Z</dcterms:created>
  <dcterms:modified xsi:type="dcterms:W3CDTF">2024-02-03T06:37:24Z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1-мзс_00404_4.2023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9A09D9F3</vt:lpwstr>
  </property>
  <property fmtid="{D5CDD505-2E9C-101B-9397-08002B2CF9AE}" pid="9" name="Підрозділ">
    <vt:lpwstr>Кіровський районний суд м.Кіровограда</vt:lpwstr>
  </property>
  <property fmtid="{D5CDD505-2E9C-101B-9397-08002B2CF9AE}" pid="10" name="ПідрозділDBID">
    <vt:i4>0</vt:i4>
  </property>
  <property fmtid="{D5CDD505-2E9C-101B-9397-08002B2CF9AE}" pid="11" name="ПідрозділID">
    <vt:i4>623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3.31.3.2831</vt:lpwstr>
  </property>
</Properties>
</file>